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PAA 2022" sheetId="1" r:id="rId1"/>
  </sheets>
  <externalReferences>
    <externalReference r:id="rId4"/>
  </externalReferences>
  <definedNames>
    <definedName name="_xlnm._FilterDatabase" localSheetId="0" hidden="1">'PAA 2022'!$A$18:$L$106</definedName>
    <definedName name="_Hlk67905221" localSheetId="0">'PAA 2022'!#REF!</definedName>
    <definedName name="_xlfn.SUMIFS" hidden="1">#NAME?</definedName>
    <definedName name="SM">'[1]Datos Básicos'!$B$5</definedName>
  </definedNames>
  <calcPr fullCalcOnLoad="1"/>
</workbook>
</file>

<file path=xl/sharedStrings.xml><?xml version="1.0" encoding="utf-8"?>
<sst xmlns="http://schemas.openxmlformats.org/spreadsheetml/2006/main" count="774" uniqueCount="164">
  <si>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</si>
  <si>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</si>
  <si>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</si>
  <si>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</si>
  <si>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</si>
  <si>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</si>
  <si>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</si>
  <si>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</si>
  <si>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</si>
  <si>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</si>
  <si>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</si>
  <si>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</si>
  <si>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</si>
  <si>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</si>
  <si>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</si>
  <si>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</si>
  <si>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</si>
  <si>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</si>
  <si>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</si>
  <si>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</si>
  <si>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</si>
  <si>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</si>
  <si>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</si>
  <si>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</si>
  <si>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</si>
  <si>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</si>
  <si>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</si>
  <si>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PROPIOS</t>
  </si>
  <si>
    <t>NO</t>
  </si>
  <si>
    <t>CONTRATACIÓN DIRECTA</t>
  </si>
  <si>
    <t>12 MESES</t>
  </si>
  <si>
    <t>ZULMA CRISTINA MONTAÑA MARTÍNEZ
GERENTE
Tel: 311 232 26 36
gerente@cribsaludmental.gov.co</t>
  </si>
  <si>
    <t>www.cribsaludmental.gov.co</t>
  </si>
  <si>
    <t>EMPRESA SOCIAL DEL ESTADO CENTRO REHABILITACIÓN INTEGRAL DE BOYACÁ</t>
  </si>
  <si>
    <t>KILÓMETRO 1 VIA SORACÁ</t>
  </si>
  <si>
    <r>
      <rPr>
        <b/>
        <sz val="8"/>
        <color indexed="8"/>
        <rFont val="Arial Narrow"/>
        <family val="2"/>
      </rPr>
      <t>Misión:</t>
    </r>
    <r>
      <rPr>
        <sz val="8"/>
        <color indexed="8"/>
        <rFont val="Arial Narrow"/>
        <family val="2"/>
      </rPr>
      <t xml:space="preserve"> Servir a la comunidad boyacense brindando una atención integral en salud mental con calidad, seguridad y excelencia que promueva la construcción del bienestar del paciente, su familia y su comunidad.
</t>
    </r>
    <r>
      <rPr>
        <b/>
        <sz val="8"/>
        <color indexed="8"/>
        <rFont val="Arial Narrow"/>
        <family val="2"/>
      </rPr>
      <t>Visión:</t>
    </r>
    <r>
      <rPr>
        <sz val="8"/>
        <color indexed="8"/>
        <rFont val="Arial Narrow"/>
        <family val="2"/>
      </rPr>
      <t xml:space="preserve"> En el 2024 el CRIB será reconocida como la empresa líder de la red de atención de salud mental en el departamento de Boyacá prestando servicios integrales que disminuyan el estigma y propendan por la rehabilitación y reintegración social del paciente, garantizando altos estándares de calidad en infraestructura, gestión de servicios y del talento humano.</t>
    </r>
  </si>
  <si>
    <t>La Empresa Social del Estado Centro de Rehabilitación Integral de Boyacá., tiene enmarcada su plataforma estrategica en cuatro líneas principales: 1) Talento Humano. 2) Desarrollo Administrativo. 3) Infraestructura. 4) Desarrollo de servicios.</t>
  </si>
  <si>
    <t>9 MESES</t>
  </si>
  <si>
    <t>SUBASTA INVERSA</t>
  </si>
  <si>
    <t>1 MES</t>
  </si>
  <si>
    <t>6 MESES</t>
  </si>
  <si>
    <t>MAYO</t>
  </si>
  <si>
    <t>42191800
42132100</t>
  </si>
  <si>
    <t>ADQUISICIÓN DE EQUIPO BIOMÉDICO PARA LA EMPRESA SOCIAL DEL ESTADO CENTRO DE REHABILITACIÓN INTEGRAL DE BOYACÁ.</t>
  </si>
  <si>
    <t>JUNIO</t>
  </si>
  <si>
    <t>SUBGERENTE ADMINISTRATIVO Y FINANCIERO
Tel: 312 523 9211
subgerente@cribsaludmental.gov.co</t>
  </si>
  <si>
    <t>41111800
42172100</t>
  </si>
  <si>
    <t>43211500
43212100
44103100</t>
  </si>
  <si>
    <t xml:space="preserve">JUNIO </t>
  </si>
  <si>
    <t>SUBGERENTE CIENTIIFICO
Tel: 304 600 6105
subcientifico@cribsaludmental.gov.co</t>
  </si>
  <si>
    <t>ADQUISICIÓN DE CAMAS, COLCHONES, ALMOHADAS, COBIJAS, TENDIDOS  Y FORROS DE COLCHONES HOSPITALARIOS PARA LA  EMPRESA SOCIAL DEL ESTADO CENTRO DE REHABILITACIÓN INTEGRAL DE BOYACÁ.</t>
  </si>
  <si>
    <t>ADQUISICIÓN DE COMBUSTIBLE, GASOLINA CORRIENTE O REGULAR, EXTRA O PREMIUM Y A.C.P.M. O DIÉSEL PARA LOS VEHÍCULOS, PLANTA ELÉCTRICA Y DEMÁS EQUIPOS QUE LO REQUIERAN - PROPIEDAD DE LA EMPRESA SOCIAL DEL ESTADO CENTRO DE REHABILITACIÓN INTEGRAL DE BOYACÁ</t>
  </si>
  <si>
    <t>ENERO</t>
  </si>
  <si>
    <t>53101500
53101600
53101700
53101800
53101900</t>
  </si>
  <si>
    <t>MARZO</t>
  </si>
  <si>
    <t>56101500
56112100</t>
  </si>
  <si>
    <t>53131600
14111700
53131600
47131600</t>
  </si>
  <si>
    <t>ADQUISICIÓN DE MOBILIARIO PARA LA EMPRESA SOCIAL DEL ESTADO CENTRO DE REHABILITACIÓN INTEGRAL DE BOYACÁ</t>
  </si>
  <si>
    <t>ADQUISICIÓN DE ELEMENTOS DE ASEO PARA LOS USUARIOS  HOSPITALIZADOS EN LA EMPRESA SOCIAL DEL ESTADO CENTRO DE REHABILITACION INTEGRAL DE BOYACA</t>
  </si>
  <si>
    <t>ADQUISICIÓN DE ELEMENTOS DE ASEO GENERAL PARA LA EMPRESA SOCIAL DEL ESTADO CENTRO DE REHABILITACIÓN INTEGRAL DE BOYACÁ</t>
  </si>
  <si>
    <t>ADQUISICIÓN DE ELEMENTOS DE LIMPIEZA Y DESINFECCIÓN NECESARIOS PARA EL CUMPLIMIENTO DEL PROTOCOLO DE BIOSEGURIDAD INSTITUCIONAL DE LA EMPRESA SOCIAL DEL ESTADO CENTRO DE REHABILITACIÓN INTEGRAL DE BOYACÁ.</t>
  </si>
  <si>
    <t>53131500
53131600</t>
  </si>
  <si>
    <t>FEBRERO</t>
  </si>
  <si>
    <t>11 MESES</t>
  </si>
  <si>
    <t>14111700
47131800
47131700
53131600</t>
  </si>
  <si>
    <t>ADQUISICIÓN DE ELEMENTOS DE PAPELERÍA Y CAFETERÍA PARA LA EMPRESA SOCIAL DEL ESTADO CENTRO DE REHABILITACIÓN INTEGRAL DE BOYACÁ.</t>
  </si>
  <si>
    <t>14111500
26111700
44103100
50161500
78131600</t>
  </si>
  <si>
    <t>PRESTACIÓN DE SERVICIOS PARA REALIZAR LA CALIBRACIÓN DE LOS EQUIPOS BIOMÉDICOS PERTENECIENTES A LA EMPRESA SOCIAL DEL ESTADO CENTRO DE REHABILITACIÓN INTEGRAL DE BOYACÁ-CRIB</t>
  </si>
  <si>
    <t>PRESTACION DE SERVICIOS PARA REALIZAR EL MANTENIMIENTO PREVENTIVO Y CORRECTIVO DE LOS EQUIPOS BIOMEDICOS CON SUMINISTRO DE REPUESTOS ACCESORIOS E INSUMOS DE LA EMPRESA SOCIAL DEL ESTADO CENTRO DE REHABILIACION INTEGRAL DE BOYACA</t>
  </si>
  <si>
    <t>ADQUISICIÓN DE ELEMENTOS DE FERRETERÍA PARA LA EMPRESA SOCIAL DEL ESTADO CENTRO DE REHABILITACIÓN INTEGRAL DE BOYACÁ.</t>
  </si>
  <si>
    <t>MANTENIMIENTO DE LAS INSTALACIONES FISICAS DE LA EMPRESA SOCIAL DEL ESTADO CENTRO DE REHABILITACIÓN INTEGRAL DE BOYACÁ.</t>
  </si>
  <si>
    <t>24101800
60124500
78181500</t>
  </si>
  <si>
    <t>OCTUBRE</t>
  </si>
  <si>
    <t>3 MESES</t>
  </si>
  <si>
    <t>RECARGA Y MANTENIMIENTO DE EXTINTORES DE LA EMPRESA SOCIAL DEL ESTADO CENTRO DE REHABILITACIÓN INTEGRAL DE BOYACÁ.</t>
  </si>
  <si>
    <t>MANTENIMIENTO DE LOS EQUIPOS Y MUEBLES DE OFICINA DE LA EMPRESA SOCIAL DEL ESTADO CENTRO DE REHABILITACIÓN INTEGRAL DE BOYACÁ.</t>
  </si>
  <si>
    <t>MANTENIMIENTO DE LOS EQUIPOS INDUSTRIALES DE LA EMPRESA SOCIAL DEL ESTADO CENTRO DE REHABILITACIÓN INTEGRAL DE BOYACÁ.</t>
  </si>
  <si>
    <t>PRESTACIÓN DE SERVICIOS PROFESIONALES DE ASESORÍA JURÍDICA EXTERNA Y REPRESENTACIÓN JUDICIAL, CON DISPONIBILIDAD PERMANENTE PARA ATENDER LAS CONSULTAS Y REPRESENTACIÓN EN LOS PROCESOS DE DEFENSA JURÍDICA, CONTRATACIÓN, LEGALIDAD ADMINISTRATIVA Y LOS DEMÁS QUE SEA REQUERIDO POR LA EMPRESA SOCIAL DEL ESTADO CENTRO DE REHABILITACIÓN INTEGRAL DE BOYACÁ.</t>
  </si>
  <si>
    <t>CONTRATACIÓN DE SERVICIOS TEMPORALES PARA EL DESARROLLO DE ACTIVIDADES ASISTENCIALES DE LA EMPRESA SOCIAL DEL ESTADO CENTRO DE REHABILITACIÓN INTEGRAL DE. BOYACÁ.</t>
  </si>
  <si>
    <t>CONTRATACIÓN DE SERVICIOS TEMPORALES PARA EL DESARROLLO DE ACTIVIDADES ADMINISTRATIVOS DE LA EMPRESA SOCIAL DEL ESTADO CENTRO DE REHABILITACIÓN INTEGRAL DE BOYACÁ.</t>
  </si>
  <si>
    <t>SUMINISTRO DE ALIMENTACIÓN A LOS USUARIOS QUE SE ENCUENTRAN HOSPITALIZADOS EN LA EMPRESA SOCIAL DEL ESTADO CENTRO DE REHABILITACIÓN INTEGRAL DE BOYACÁ, POR EL SISTEMA DE PRECIO FIJO POR RACIÓN.</t>
  </si>
  <si>
    <t>PRESTACIÓN DE SERVICIOS DE VIGILANCIA Y SEGURIDAD PRIVADA, EN LAS INSTALACIONES DE LA EMPRESA SOCIAL DEL ESTADO CENTRO DE REHABILITACIÓN INTEGRAL DE BOYACÁ</t>
  </si>
  <si>
    <t>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</si>
  <si>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PRESTACIÓN DEL SERVICIO DE LAVANDERÍA, DESINFECCIÓN, DOBLADO Y PLANCHADO DE LA ROPA UTILIZADA POR USUARIOS HOSPITALIZADOS EN LA EMPRESA SOCIAL DEL ESTADO CENTRO DE REHABILITACIÓN INTEGRAL DE BOYACÁ</t>
  </si>
  <si>
    <t>PRESTACION DE SERVICIOS PROFESIONALES DE REVISORIA FISCAL PARA LA EMPRESA SOCIAL DEL ESTADO CENTRO DE REHABILITACIÓN INTEGRAL DE BOYACÁ</t>
  </si>
  <si>
    <t>PRESTACIÓN DE SERVICIOS PROFESIONALES EN CONTADURÍA PÚBLICA PARA LA EMPRESA SOCIAL DEL ESTADO CENTRO DE REHABILITACIÓN INTEGRAL DE BOYACÁ</t>
  </si>
  <si>
    <t>PRESTACIÓN DE SERVICIOS PROFESIONALES COMO MÉDICO ESPECIALISTA EN PSIQUIATRÍA PARA LA ATENCIÓN DE PACIENTES EN LOS DIFERENTES SERVICIOS DE LA EMPRESA SOCIAL DEL ESTADO CENTRO DE REHABILITACIÓN INTEGRAL DE BOYACÁ</t>
  </si>
  <si>
    <t>PRESTACIÓN DE SERVICIOS DE LABORATORIO CLÍNICO ESPECIALIZADO PARA LA EMPRESA SOCIAL DEL ESTADO CENTRO DE REHABILITACIÓN INTEGRAL DE BOYACÁ -CRIB.</t>
  </si>
  <si>
    <t>PRESTACIÓN DE SERVICIOS PROFESIONALES DE PSIQUIATRA INFANTIL EN EL ÁREA REQUERIDA POR LA EMPRESA SOCIAL DEL ESTADO CENTRO DE REHABILITACIÓN INTEGRAL DE BOYACÁ.</t>
  </si>
  <si>
    <t>PRESTACIÓN DE SERVICIOS PROFESIONALES DE REALIZACIÓN DE EXÁMENES MÉDICOS LABORALES, EVALUACIONES MÉDICAS OCUPACIONALES Y EXAMENES DIAGNÓSTICOS DE APOYO OCUPACIONAL DE LA EMPRESA SOCIAL DEL ESTADO CENTRO DE REHABILITACIÓN INTEGRAL DE BOYACÁ.</t>
  </si>
  <si>
    <t>CONTRATACIÓN DE SERVICIOS TEMPORALES PARA EL DESARROLLO DE ACTIVIDADES ASISTENCIALES Y ADMINISTRATIVAS DE LA EMPRESA SOCIAL DEL ESTADO CENTRO DE REHABILITACIÓN INTEGRAL DE BOYACÁ.</t>
  </si>
  <si>
    <t>CONSTRUCCIÓN DEL CERRAMIENTO PERIMETRAL DE LA EMPRESA SOCIAL DEL ESTADO CENTRO DE REHABILITCAIÓN INTEGRAL DE BOYACÁ</t>
  </si>
  <si>
    <t>SEPTIEMBRE</t>
  </si>
  <si>
    <t>4 MESES</t>
  </si>
  <si>
    <t>CONVOCATORIA PÚBLICA</t>
  </si>
  <si>
    <t>PRESTACIÓN DE SERVICIO DE CORREO Y MENSAJERÍA PARA LA EMPRESA SOCIAL DEL ESTADO CENTRO DE REHABILITACIÓN INTEGRAL DE BOYACÁ</t>
  </si>
  <si>
    <t>PRESTACIÓN DE SERVICIOS PROFESIONALES COMO ASESOR EN EPIDEMIOLOGÍA DE LA E.S.E. CENTRO DE REHABILITACIÓN INTEGRAL DE BOYACÁ.</t>
  </si>
  <si>
    <t>REALIZACIÓN, APLICACIÓN Y GENERACIÓN DE RESULTADOS DE TEST NEUROPSI, PRUEBAS DE EVALUACIÓN NEUROPSICOLÓGICA EN NIÑOS, ADULTOS Y ADULTOS MAYORES O ANCIANOS.</t>
  </si>
  <si>
    <t>CONTRATACIÓN PARA EL CUMPLIMIENTO DE LA ACTIVIDAD ESTABLECIDA EN EL PLAN DE BIENESTAR SOCIAL, ESTÍMULOS E INCENTIVOS INSTITUCIONAL 2022 DE LA EMPRESA SOCIAL DEL ESTADO CENTRO DE REHABILITACIÓN INTEGRAL DE BOYACÁ - CAMINATA Y/O RECORRIDO ECOLÓGICO.</t>
  </si>
  <si>
    <t>ABRIL</t>
  </si>
  <si>
    <t>PRESTACIÓN DE SERVICIOS PROFESIONALES PARA LA ELABORACIÓN DEL ESTUDIO DE CARGAS DE TRABAJO EN LOS PROCESOS ADMINISTRATIVOS Y ASISTENCIALES Y LA ACTUALIZACIÓN DEL MANUAL DE FUNCIONES DE LA EMPRESA SOCIAL DEL ESTADO CENTRO DE REHABILITACIÓN INTEGRAL DE BOYACÁ.</t>
  </si>
  <si>
    <t>AGOSTO</t>
  </si>
  <si>
    <t>5 MESES</t>
  </si>
  <si>
    <t>51141500
51141600
51141700
51141800
51141900</t>
  </si>
  <si>
    <t xml:space="preserve">SUMINISTRO DE VESTUARIO PERSONAL PARA LOS PACIENTES INIMPUTABLES DE LA EMPRESA SOCIAL DEL ESTADO CENTRO DE REHABILITACIÓN INTEGRAL DE BOYACÁ.  </t>
  </si>
  <si>
    <t>10 MESES</t>
  </si>
  <si>
    <t>42131500
53103000
53101500
53101600
53101700
53102300
53102400
53111600
51111900</t>
  </si>
  <si>
    <t>CONTRATAR LOS SERVICIOS ESPECIALIZADOS DE UNA COMPAÑÍA ASEGURADORA PARA LA EXPEDICIÓN DE LAS PÓLIZAS PERTENECIENTES AL PROGRAMA DE SEGUROS, REQUERIDO PARA LA DECUADA PROTECCIÓN DE LOS BIENES MUEBLES  E INMUEBLES PATRIMONIALES DE PROPIEDAD DE LA ENTIDAD, ASI COMO AQUELLOS POR LOS CUALES SEA O FUERE LEGALMENTE RESPONSABLE O LE CORRESPONDA ASEGURAR EN VIRTUD DE DISPOSICION LEGAL O CONTRACTUAL DE LA EMPRESA SOCIAL DEL ESTADO CENTRO DE REHABILITACIÓN INTEGRAL DE BOYACA</t>
  </si>
  <si>
    <t>SUMINISTRO DE INSUMOS Y REACTIVOS PARA LABORATORIO CLÍNICO DE LA EMPRESA SOCIAL DEL ESTADO CENTRO DE REHABILITACIÓN INTEGRAL DE BOYACÁ.</t>
  </si>
  <si>
    <t>41116000
41121700
41122600</t>
  </si>
  <si>
    <t>SUMINISTRO DE PAQUETES NUTRICIONALES REPRESENTADOS EN BONOS DE COMPRA NOMINATIVOS CANJEABLES EN ALMACÉN PARA LOS FUNCIONARIOS EN EL MARCO DE LA RESOLUCIÓN GER.100.03.02.194 “POR MEDIO DE LA CUAL SE ADOPTA EL ACUERDO DE NEGOCIACIÓN CELEBRADO ENTRE LA E.S.E CENTRO DE REHABILITACIÓN INTEGRAL DE BOYACÁ Y ANTHOC”</t>
  </si>
  <si>
    <t>DICIEMBRE</t>
  </si>
  <si>
    <t>PRESTACIÓN DE SERVICIOS DE PAUTA PUBLICITARIA EN MEDIO DE COMUNICACIÓN DE AMPLIA CIRCULACIÓN CON COBERTURA DEPARTAMENTAL, PARA DAR  A CONOCER LA RENDICIÓN DE CUENTAS POR LA GESTIÓN DESARROLLADA POR LA EMPRESA SOCIAL DEL ESTADO CENTRO DE REHABILITACIÓN INTEGRAL DE BOYACÁ-CRIB EN EL AÑO 2021.</t>
  </si>
  <si>
    <t>SERVICIO DE ESTERILIZACIÓN DE EQUIPOS Y MATERIAL MEDICO, PARA LA EMPRESA SOCIAL DEL ESTADO CENTRO DE REHABILITACIÓN INTEGRAL DE BOYACÁ.</t>
  </si>
  <si>
    <t>GERENTE
Tel: 311 232 26 36
gerente@cribsaludmental.gov.co</t>
  </si>
  <si>
    <t>SUBGERENTE CIENTÍFICO
Tel: 304 600 6105
subcientifico@cribsaludmental.gov.co
SUBGERENTE ADMINISTRATIVO Y FINANCIERO
Tel: 312 523 9211
subgerente@cribsaludmental.gov.co</t>
  </si>
  <si>
    <t>PRESTACION DE SERVICIOS  DE GESTION INTEGRAL DE LOS RESIDUOS COMO RECOLECCION , TRANSPORTE, MANIPULACION ALMACENAMIENTO, TRATAMIENTO, DESNATURALIZACION Y DISPOSICION FINAL DE LOS RESIDUOS HOSPITALARIOS  GENERADOS  POR LA EMPRESA SOCIAL DEL ESTADO CENTRO DE REHABILTACION INTEGRAL DE BOYACA</t>
  </si>
  <si>
    <t>80121704
80121706</t>
  </si>
  <si>
    <t>90101600
90101500
50191500
50192700
50192600
50193200</t>
  </si>
  <si>
    <t>84111600
93151600
80111500</t>
  </si>
  <si>
    <t>PRESTACIÓN DE SERVICIOS COMO PROFESIONAL EN CIENCIAS DE LA SALUD ESPECIALISTA EN AUDITORÍA DE SALUD PARA LA EMPRESA SOCIAL DEL ESTADO CENTRO DE REHABILITACIÓN INTEGRAL DE BOYACÁ.</t>
  </si>
  <si>
    <t>ABASTECIMIENTO DE OXIGENO MEDICINAL DE ALTO FLUJO A TRAVES DE LA RECARGA Y/O SUMINISTRO DE BALAS CARGADAS PARA ALMACENAMIENTO DE OXIGENO, PARA SUMINISTRO A PACIENTES  DE LA ESE CENTRO DE REHABILITACION INTEGRAL DE BOYACA</t>
  </si>
  <si>
    <t>SUMINISTRO DE INSUMOS MEDICO HOSPITALARIOS PARA LA EMPRESA SOCIAL DEL ESTADO CENTRO DE REHABILITACIÓN INTEGRAL DE BOYACÁ.</t>
  </si>
  <si>
    <t>PRESTACIÓN DE SERVICIOS PROFESIONALES COMO NEUROPSICOLOGA PARA LA ATENCION DE PACIENTES EN LOS DIFERENTES SERVICIOS DE LA E.S.E. CENTRO DE REHABILITACIÓN INTEGRAL DE BOYACÁ.</t>
  </si>
  <si>
    <t>PRESTACION  DE SERVICIOS PROFESIONALES ESPECIALIZADOS  DE NEUROPEDIATRA EN EL AREA  REQUERIDA  POR LA EMPRESA SOCIAL DEL ESTADO ENTRO DE REHABILITCION INTEGRAL DE BOYACA</t>
  </si>
  <si>
    <t>SERVICIOS  DE HOSTING, DOMINIO 30 LICENCIAS DE CORREOS ELECTRONICOS Y 50 LICENCIAS  DE ANTIVIRUS PARA LA EMPRESA SOCIAL DEL ESTADO CENTRO DE REHABILITACION INTEGRAL DE BOYACA  A FIN DE ATENDER  OBJETO  MISIONAL DE  LA MISMA  Y EL NORMAL FUNCIONAMIENTO  DE LAS AREAS DE TRABAJO  DE ACUERDO CON LAS CANTIDADES  Y ESPECIFICACIONES TECNICAS</t>
  </si>
  <si>
    <t>RENOVACION DE LICENCIAS DE USO MANTENIMIENTO ACTUALIZACION Y SOPORTE DEL SOFTWARE INTEGRADO CNT PARA LA EMPRESA SOCIAL DEL ESTADO CENTRO DE REHABILITACION INTEGRAL DE BOYACA</t>
  </si>
  <si>
    <t>ALQUILER DE CONCENTRADORES DE OXIGENO PARA EL MANEJO DE PACIENTES SINTOMATICOS RESPIRATORIOS POR CONTINGENCIA PANDEMIA POR CORONAVIRUS COVID 19 PARA LA ESE CRIB</t>
  </si>
  <si>
    <t>CONTRATACIÓN DE SERVICIOS PARA EL CUMPLIMIENTO DE LA ACTIVIDAD ESTABLECIDA EN EL PLAN DE BIENESTAR SOCIAL, ESTÍMULOS E INCENTIVOS INSTITUCIONAL 2022 DE LA EMPRESA SOCIAL DEL ESTADO CENTRO DE REHABILITACIÓN INTEGRAL DE BOYACÁ Y EN EL MARCO DE LA RESOLUCIÓN GER.100.03.02.194 “POR MEDIO DE LA CUAL SE ADOPTA EL ACUERDO DE NEGOCIACIÓN CELEBRADO ENTRE LA E.S.E CRIB Y ANTHOC”</t>
  </si>
  <si>
    <t>ADQUISICIÓN DE LICENCIAS DE USO DE SOFTWARE DE UN SISTEMA DE INFORMACIÓN HOSPITALARIA QUE INTEGRE LAS AREAS ADMINISTRATIVA, ASISTENCIAL Y FINANCIERA DE LA EMPRESA SOCIAL DEL ESTADO CENTRO DE REHABILITACIÓN INTEGRAL DE BOYACÁ.</t>
  </si>
  <si>
    <t>1  MES</t>
  </si>
  <si>
    <t>PRESTACIÓN DE SERVICIOS PARA LA DESRATIZACIÓN, FUMIGACIÓN, LAVADO Y DESINFECCIÓN DE TANQUES DE AGUA POTABLE, TANTO AÉREOS COMO SUBTERRÁNEOS DE LA E.S.E CRIB</t>
  </si>
  <si>
    <t>PRESTACION DE SERVICIOS PROFESIONALES EN ASESORÍA, IDENTIFICACIÓN, FORMULACIÓN, SEGUIMIENTO Y EVALUACIÓN DE PROYECTOS PARA FORTALECER EL DESARROLLO DE SERVICIOS ASISTENCIALES, ADMINISTRATIVOS E INFRAESTRUCTURA EN LA EMPRESA SOCIAL DEL ESTADO CENTRO DE REHABILITACIÓN INTEGRAL DE BOYACÁ.</t>
  </si>
  <si>
    <t>JULIO</t>
  </si>
  <si>
    <t>CONTAR CON CONTROL DE CALIDAD A TRAVES DEL PROGRAMA DE EVALUACION  EXTERNA DE DESEMPEÑO EN QUIMICA CLINICA Y  HEMATOLOGIA  DEL LABORATORIO CLINICO  DE LA ESE  CENTRO DE REHABILITACION INTEGRAL DE BOYACA</t>
  </si>
  <si>
    <t>PRESTACION DE SERVICIOS PROFESIONALES PARA LA REALIZACION DEL CONTENIDO  FILMOGRAFICO A PRESENTAR PARA LA RENDICION DE CUENTAS DE LA VIGENCIA FISCAL 2021 DE LA EMPRESA SOCIAL DEL ESTADO CENTRO DE REHABILITACIÓN INTEGRAL DE BOYACÁ</t>
  </si>
  <si>
    <t>MANTENIMIENTO INTEGRAL PREVENTIVO Y CORRECTIVO INCLUIDO EL SUMINISTRO DE REPUESTOS, PARA LAS AMBULANCIAS DE LA EMPRESA SOCIAL DEL ESTADO CENTRO DE REHABILITACIÓN INTEGRAL DE BOYACÁ.</t>
  </si>
  <si>
    <t>MANTENIMIENTO INTEGRAL PREVENTIVO Y CORRECTIVO INCLUIDO EL SUMINISTRO DE REPUESTOS, PARA EL VEHÍCULO DE LA EMPRESA SOCIAL DEL ESTADO CENTRO DE REHABILITACIÓN INTEGRAL DE BOYACÁ.</t>
  </si>
  <si>
    <t>7 MESES</t>
  </si>
  <si>
    <t>NOVIEMBRE</t>
  </si>
  <si>
    <t>2 MESES</t>
  </si>
  <si>
    <t>PRESTACIÓN DE SERVICIOS PROFESIONALES DE CONSULTORIA Y/O INTERVENTOR PARA LOS CONTRATOS DE OBRA PÚBLICA REQUERIDOS POR LA EMPRESA SOCIAL DEL ESTADO CENTRO DE REHABILITACIÓN INTEGRAL DE BOYACÁ</t>
  </si>
  <si>
    <t>PRESTACION  DE SERVICIOS DE APOYO A LA GESTION EN COMUNICACION  SOCIAL PARA  EJECUTAR EL PLAN  ESTRATEGICO DE COMUNICACIONES PARA LA EMPRESA SOCIAL DEL ESTADO CENTRO DE REHABILITACION INTEGRAL DE BOYACA</t>
  </si>
  <si>
    <t>PRESTACIÓN DE SERVICIOS PARA EL CUMPLIMIENTO DE LO ESTABLEIDO EN EL PLAN DE CAPACITACIONES 2022 DE LA EMPRESA SOCIAL DEL ESTADO CENTRO DE REHABILITACIÓN INTEGRAL DE BOYACÁ</t>
  </si>
  <si>
    <t>ADQUISICIÓN DE MEDICAMENTOS, EMPAQUE Y REEMPAQUE DE MEDICAMENTOS PARA LA EMPRESA SOCIAL DEL ESTADO CENTRO DE REHABILITACION INTEGRAL DE BOYACÁ.</t>
  </si>
  <si>
    <t>CONTRATACIÓN DE SERVICIOS DE APOYO PARA EL DESARROLLO DEL III SIMPOSIO DEPARTAMENTAL DE SALUD MENTAL A REALIZAR POR PARTE DE LA EMPRESA SOCIAL DEL ESTADO CENTRO DE REHABILITACIÓN INTEGRAL DE BOYACÁ.</t>
  </si>
  <si>
    <t>ADQUISIIÓN DE MATERIAL LITOGRAFICO Y PUBLICITARIO PARA LAS DIFERENTES ACTIVIDADES DE LA EMPRESA SOCIAL DEL ESTADO CENTRO DE REHABILITACIÓN INTEGRAL DE BOYACÁ</t>
  </si>
  <si>
    <t>PRESTACIÓN DE SERVICIOS PARA REALIZAR EXAMEN DE CARACTERIZACIÓN DE LOS VERTIMIENTOS DE LA EMPRESA SOCIAL DEL ESTADO CENTRO DE REHABILITACIÓN INTEGRAL DE BOYACÁ.</t>
  </si>
  <si>
    <t>ADQUISICIÓN DE DOTACIÓN PARA SERVIDORES PÚBLICOS DE LA EMPRESA SOCIAL DEL ESTADO CENTRO DE REHABILITACIÓN INTEGRAL DE BOYACÁ.</t>
  </si>
  <si>
    <t>CONTRATAR LOS SERVICIOS INTEGRADOS CON EL SUMINISTRO DE INSUMOS Y PERSONAL CALIFICADO EN PROCESOS DE GESTIÓN DOCUMENTAL PARA LA ORGANIZACIÓN DE FONDO DOCUMENTAL, ELABORACIÒN Y ACTUALIZACIÓN DE INSTRUMENTOS ARCHIVÌSTICOS PARA LA EMPRESA SOCIAL DEL ESTADO CENTRO DE REHABILITACIÓN INTEGRAL DE BOYACÁ.</t>
  </si>
  <si>
    <t>ADQUISICIÓN DE TALONARIOS Y/O RECETARIOS MÉDICOS PARA LA EMPRESA SOCIAL DEL ESTADO CENTRO DE REABILITACIÓN INTEGRALDE BOYACÁ</t>
  </si>
  <si>
    <t>C. NECESIDADES ADICIONALES</t>
  </si>
  <si>
    <t>PRESTACIÓN DE SERVICIOS PARA EL CUMPLIMIENTO DE LO ESTABLEIDO EN EL PLAN DE INCENTIVOS 2022 DE LA EMPRESA SOCIAL DEL ESTADO CENTRO DE REHABILITACIÓN INTEGRAL DE BOYACÁ</t>
  </si>
  <si>
    <t>82101500
82101600</t>
  </si>
  <si>
    <t>42271702
42271705</t>
  </si>
  <si>
    <t>43231500
43231600
43232200
43232300</t>
  </si>
  <si>
    <t>CONTRATACIÓN DE ACTIVIDADES PARA EL CUMPLIMIENTO DEL PLAN DE INCENTIVOS 2022 DE LA EMPRESA SOCIAL DEL ESTADO CENTRO DE REHABILITACIÓN INTEGRAL DE BOYACÁ</t>
  </si>
  <si>
    <t>ADQUISICIÓN DE EQUIPOS DE COMPUTO, IMPRESORAS, REPUESTOS PARA MANTENIMIENTO DE IMPRESORAS Y EQUIPOS DE COMPUTO Y DEMÁS ACCESORIOS INFORMATICOS, CIRCUITO CERRADO DE TELEVISIÓN Y DEMÁS ELEMENTOS DE TELECOMUNICACIONES PARA LA EMPRESA SOCIAL DEL ESTADO CENTRO DE REHABILITACIÓN INTEGRAL DE BOYACÁ.</t>
  </si>
  <si>
    <t>CONTRATAR LOS SERVICIOS DE TELECOMUNICACIONES PARA LA EMPRESA SOCIAL DEL ESTADO CENTRO DE REHABILITACIÓN INTEGRAL DE BOYACÁ</t>
  </si>
  <si>
    <t>PRESTACIÓN DE SERVICIOS PROFESIONALES COMO MÉDICO ESPECIALISTA EN NEUROLOGÍA PARA LA ATENCIÓN DE PACIENTES EN CONSULTA EXTERNA Y LECTURA E INTERPRETACIÓN DE EXAMENES ESPECIALIZADOS DE LA EMPRESA SOCIAL DEL ESTADO CENTRO DE REHABILITACIÓN INTEGRAL DE BOYACÁ</t>
  </si>
  <si>
    <t>PRESTACIÓN DE SERVICIOS PROFESIONALES PARA REALIZAR EL LEVANTAMIENTO DE PLANOS ARQUITECTÓNICOS, Y DE REDES ELÉCTRICAS, HIDRÁULICAS. HIDROSANITARIAS DE LA EMPRESA SOCIAL DEL ESTADO CENTRO DE REHABILITACIÓN INTEGRAL DE BOYACÁ.</t>
  </si>
  <si>
    <t>PRESTACIÓN DE SERVICIOS PARA LA REALIZACIÓN DEL INVENTARIO DE ÁRBOLES Y ASESORIA DE MANEJO DE ECOSISTEMAS PARA LA EMPRESA SOCIAL DEL ESTADO CENTO DE REHABILITACIÓN INTEGRAL DE BOYACÁ</t>
  </si>
  <si>
    <t>80141700
42142500
42281600</t>
  </si>
  <si>
    <t>50101700
50111500
50192100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</si>
</sst>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_ [$€-2]\ * #,##0.00_ ;_ [$€-2]\ * \-#,##0.00_ ;_ [$€-2]\ * &quot;-&quot;??_ "/>
    <numFmt numFmtId="181" formatCode="_ &quot;$&quot;\ * #,##0.00_ ;_ &quot;$&quot;\ * \-#,##0.00_ ;_ &quot;$&quot;\ * &quot;-&quot;??_ ;_ @_ "/>
    <numFmt numFmtId="182" formatCode="&quot;$&quot;\ #,##0.00"/>
    <numFmt numFmtId="183" formatCode="[$-1010C0A]General"/>
    <numFmt numFmtId="184" formatCode="_-* #,##0.00\ &quot;$&quot;_-;\-* #,##0.00\ &quot;$&quot;_-;_-* &quot;-&quot;??\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
    <numFmt numFmtId="190" formatCode="dd/mm/yyyy;@"/>
    <numFmt numFmtId="191" formatCode="#.##0.0"/>
    <numFmt numFmtId="192" formatCode="0.0"/>
    <numFmt numFmtId="193" formatCode="[$-240A]dddd\,\ dd&quot; de &quot;mmmm&quot; de &quot;yyyy"/>
    <numFmt numFmtId="194" formatCode="[$-240A]dddd\,\ d\ &quot;de&quot;\ mmmm\ &quot;de&quot;\ yyyy"/>
    <numFmt numFmtId="195" formatCode="[$-240A]h:mm:ss\ AM/PM"/>
    <numFmt numFmtId="196" formatCode="&quot;$&quot;#,##0"/>
    <numFmt numFmtId="197" formatCode="_(&quot;$&quot;* #,##0.00_);_(&quot;$&quot;* \(#,##0.00\);_(&quot;$&quot;* &quot;-&quot;??_);_(@_)"/>
  </numFmts>
  <fonts count="52">
    <font>
      <sz val="11"/>
      <color theme="1"/>
      <name val="Calibri"/>
      <family val="2"/>
    </font>
    <font>
      <sz val="11"/>
      <color indexed="8"/>
      <name val="Calibri"/>
      <family val="2"/>
    </font>
    <font>
      <sz val="10"/>
      <name val="Arial"/>
      <family val="2"/>
    </font>
    <font>
      <b/>
      <sz val="8"/>
      <color indexed="8"/>
      <name val="Arial Narrow"/>
      <family val="2"/>
    </font>
    <font>
      <sz val="8"/>
      <color indexed="8"/>
      <name val="Arial Narrow"/>
      <family val="2"/>
    </font>
    <font>
      <b/>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2"/>
      <color indexed="8"/>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8"/>
      <color indexed="12"/>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2"/>
      <color theme="1"/>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u val="single"/>
      <sz val="8"/>
      <color theme="10"/>
      <name val="Arial Narrow"/>
      <family val="2"/>
    </font>
    <font>
      <sz val="8"/>
      <color rgb="FF000000"/>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ill="0" applyBorder="0" applyAlignment="0" applyProtection="0"/>
    <xf numFmtId="17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39"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1" fontId="2" fillId="0" borderId="0" applyFont="0" applyFill="0" applyBorder="0" applyAlignment="0" applyProtection="0"/>
    <xf numFmtId="176"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74">
    <xf numFmtId="0" fontId="0" fillId="0" borderId="0" xfId="0" applyFont="1" applyAlignment="1">
      <alignment/>
    </xf>
    <xf numFmtId="0" fontId="48" fillId="0" borderId="0" xfId="0" applyFont="1" applyAlignment="1">
      <alignment horizontal="justify" vertical="center" wrapText="1"/>
    </xf>
    <xf numFmtId="1" fontId="48" fillId="0" borderId="0" xfId="0" applyNumberFormat="1" applyFont="1" applyAlignment="1">
      <alignment horizontal="center" vertical="center" wrapText="1"/>
    </xf>
    <xf numFmtId="178" fontId="48" fillId="0" borderId="0" xfId="54" applyNumberFormat="1" applyFont="1" applyAlignment="1">
      <alignment vertical="center" wrapText="1"/>
    </xf>
    <xf numFmtId="0" fontId="48" fillId="0" borderId="0" xfId="0" applyFont="1" applyAlignment="1">
      <alignment vertical="center" wrapText="1"/>
    </xf>
    <xf numFmtId="3" fontId="48" fillId="0" borderId="0" xfId="54" applyNumberFormat="1" applyFont="1" applyAlignment="1">
      <alignment vertical="center" wrapText="1"/>
    </xf>
    <xf numFmtId="0" fontId="48" fillId="0" borderId="0" xfId="0" applyFont="1" applyAlignment="1">
      <alignment horizontal="center" vertical="center" wrapText="1"/>
    </xf>
    <xf numFmtId="0" fontId="48" fillId="0" borderId="10" xfId="0" applyFont="1" applyBorder="1" applyAlignment="1">
      <alignment horizontal="justify" vertical="center" wrapText="1"/>
    </xf>
    <xf numFmtId="1" fontId="48" fillId="0" borderId="0" xfId="0" applyNumberFormat="1" applyFont="1" applyBorder="1" applyAlignment="1">
      <alignment horizontal="center" vertical="center" wrapText="1"/>
    </xf>
    <xf numFmtId="0" fontId="48" fillId="0" borderId="11" xfId="0" applyFont="1" applyBorder="1" applyAlignment="1">
      <alignment horizontal="justify" vertical="center" wrapText="1"/>
    </xf>
    <xf numFmtId="0" fontId="48" fillId="0" borderId="11" xfId="0" applyFont="1" applyBorder="1" applyAlignment="1" quotePrefix="1">
      <alignment horizontal="justify" vertical="center" wrapText="1"/>
    </xf>
    <xf numFmtId="0" fontId="49" fillId="0" borderId="11" xfId="49" applyFont="1" applyBorder="1" applyAlignment="1" applyProtection="1" quotePrefix="1">
      <alignment horizontal="justify" vertical="center" wrapText="1"/>
      <protection/>
    </xf>
    <xf numFmtId="0" fontId="48" fillId="0" borderId="0" xfId="0" applyFont="1" applyFill="1" applyAlignment="1">
      <alignment vertical="center" wrapText="1"/>
    </xf>
    <xf numFmtId="3" fontId="48" fillId="0" borderId="0" xfId="54" applyNumberFormat="1" applyFont="1" applyFill="1" applyAlignment="1">
      <alignment vertical="center" wrapText="1"/>
    </xf>
    <xf numFmtId="0" fontId="48" fillId="0" borderId="0" xfId="0" applyFont="1" applyFill="1" applyAlignment="1">
      <alignment horizontal="center" vertical="center" wrapText="1"/>
    </xf>
    <xf numFmtId="1" fontId="48"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0" fillId="0" borderId="12" xfId="0" applyFont="1" applyBorder="1" applyAlignment="1">
      <alignment horizontal="justify" vertical="center" wrapText="1"/>
    </xf>
    <xf numFmtId="0" fontId="48" fillId="0" borderId="12" xfId="0" applyFont="1" applyBorder="1" applyAlignment="1">
      <alignment horizontal="center" vertical="center" wrapText="1"/>
    </xf>
    <xf numFmtId="0" fontId="48" fillId="0" borderId="12" xfId="0" applyFont="1" applyFill="1" applyBorder="1" applyAlignment="1">
      <alignment vertical="center" wrapText="1"/>
    </xf>
    <xf numFmtId="189" fontId="48" fillId="0" borderId="0" xfId="0" applyNumberFormat="1" applyFont="1" applyAlignment="1">
      <alignment horizontal="center" vertical="center" wrapText="1"/>
    </xf>
    <xf numFmtId="0" fontId="5" fillId="0" borderId="0" xfId="0" applyFont="1" applyFill="1" applyAlignment="1">
      <alignment horizontal="center" vertical="center" wrapText="1"/>
    </xf>
    <xf numFmtId="0" fontId="51" fillId="0" borderId="0" xfId="0" applyFont="1" applyAlignment="1">
      <alignment horizontal="center"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14" fontId="51" fillId="0" borderId="16" xfId="0" applyNumberFormat="1" applyFont="1" applyBorder="1" applyAlignment="1">
      <alignment horizontal="center" vertical="center" wrapText="1"/>
    </xf>
    <xf numFmtId="0" fontId="48" fillId="0" borderId="0" xfId="0" applyFont="1" applyFill="1" applyAlignment="1">
      <alignment horizontal="right" vertical="top" wrapText="1"/>
    </xf>
    <xf numFmtId="0" fontId="4" fillId="0" borderId="11" xfId="0" applyFont="1" applyBorder="1" applyAlignment="1">
      <alignment horizontal="justify" vertical="center" wrapText="1"/>
    </xf>
    <xf numFmtId="0" fontId="5" fillId="33" borderId="17" xfId="39" applyFont="1" applyFill="1" applyBorder="1" applyAlignment="1">
      <alignment horizontal="center" vertical="center" wrapText="1"/>
    </xf>
    <xf numFmtId="3" fontId="5" fillId="33" borderId="17" xfId="39" applyNumberFormat="1" applyFont="1" applyFill="1" applyBorder="1" applyAlignment="1">
      <alignment horizontal="center" vertical="center" wrapText="1"/>
    </xf>
    <xf numFmtId="14" fontId="5" fillId="33" borderId="17" xfId="39" applyNumberFormat="1" applyFont="1" applyFill="1" applyBorder="1" applyAlignment="1">
      <alignment horizontal="center" vertical="center" wrapText="1"/>
    </xf>
    <xf numFmtId="0" fontId="48" fillId="0" borderId="0" xfId="0" applyFont="1" applyFill="1" applyAlignment="1">
      <alignment horizontal="left" vertical="center" wrapText="1"/>
    </xf>
    <xf numFmtId="0" fontId="5" fillId="23" borderId="17" xfId="39" applyFont="1" applyBorder="1" applyAlignment="1">
      <alignment horizontal="center" vertical="center" wrapText="1"/>
    </xf>
    <xf numFmtId="14" fontId="5" fillId="23" borderId="17" xfId="39" applyNumberFormat="1" applyFont="1" applyBorder="1" applyAlignment="1">
      <alignment horizontal="center" vertical="center" wrapText="1"/>
    </xf>
    <xf numFmtId="189" fontId="5" fillId="23" borderId="17" xfId="54" applyNumberFormat="1" applyFont="1" applyFill="1" applyBorder="1" applyAlignment="1">
      <alignment horizontal="center" vertical="center" wrapText="1"/>
    </xf>
    <xf numFmtId="3" fontId="5" fillId="23" borderId="17" xfId="39" applyNumberFormat="1" applyFont="1" applyBorder="1" applyAlignment="1">
      <alignment horizontal="center" vertical="center" wrapText="1"/>
    </xf>
    <xf numFmtId="196" fontId="48" fillId="0" borderId="11" xfId="0" applyNumberFormat="1" applyFont="1" applyFill="1" applyBorder="1" applyAlignment="1">
      <alignment horizontal="right" vertical="center" wrapText="1"/>
    </xf>
    <xf numFmtId="0" fontId="48" fillId="34" borderId="12" xfId="0" applyFont="1" applyFill="1" applyBorder="1" applyAlignment="1">
      <alignment horizontal="center" vertical="center" wrapText="1"/>
    </xf>
    <xf numFmtId="0" fontId="50" fillId="34" borderId="12" xfId="0" applyFont="1" applyFill="1" applyBorder="1" applyAlignment="1">
      <alignment horizontal="justify" vertical="center" wrapText="1"/>
    </xf>
    <xf numFmtId="14" fontId="48" fillId="0" borderId="12" xfId="0" applyNumberFormat="1" applyFont="1" applyFill="1" applyBorder="1" applyAlignment="1">
      <alignment horizontal="center" vertical="center" wrapText="1"/>
    </xf>
    <xf numFmtId="192" fontId="48" fillId="0" borderId="12" xfId="0" applyNumberFormat="1" applyFont="1" applyFill="1" applyBorder="1" applyAlignment="1">
      <alignment horizontal="center" vertical="center" wrapText="1"/>
    </xf>
    <xf numFmtId="3" fontId="48" fillId="0" borderId="12" xfId="54" applyNumberFormat="1" applyFont="1" applyFill="1" applyBorder="1" applyAlignment="1">
      <alignment vertical="center" wrapText="1"/>
    </xf>
    <xf numFmtId="0" fontId="48" fillId="0" borderId="12" xfId="0" applyFont="1" applyFill="1" applyBorder="1" applyAlignment="1">
      <alignment horizontal="center" vertical="center" wrapText="1"/>
    </xf>
    <xf numFmtId="0" fontId="50" fillId="0" borderId="12" xfId="0" applyFont="1" applyFill="1" applyBorder="1" applyAlignment="1">
      <alignment horizontal="justify" vertical="center" wrapText="1"/>
    </xf>
    <xf numFmtId="0" fontId="48" fillId="0" borderId="0" xfId="0" applyFont="1" applyFill="1" applyBorder="1" applyAlignment="1">
      <alignment horizontal="center" vertical="center" wrapText="1"/>
    </xf>
    <xf numFmtId="41" fontId="48" fillId="0" borderId="0" xfId="53" applyFont="1" applyAlignment="1">
      <alignment vertical="center" wrapText="1"/>
    </xf>
    <xf numFmtId="41" fontId="48" fillId="0" borderId="0" xfId="53" applyFont="1" applyFill="1" applyAlignment="1">
      <alignment vertical="center" wrapText="1"/>
    </xf>
    <xf numFmtId="41" fontId="5" fillId="23" borderId="17" xfId="53" applyFont="1" applyFill="1" applyBorder="1" applyAlignment="1">
      <alignment horizontal="center" vertical="center" wrapText="1"/>
    </xf>
    <xf numFmtId="41" fontId="48" fillId="0" borderId="12" xfId="53" applyFont="1" applyFill="1" applyBorder="1" applyAlignment="1">
      <alignment vertical="center" wrapText="1"/>
    </xf>
    <xf numFmtId="41" fontId="5" fillId="33" borderId="17" xfId="53" applyFont="1" applyFill="1" applyBorder="1" applyAlignment="1">
      <alignment horizontal="center" vertical="center" wrapText="1"/>
    </xf>
    <xf numFmtId="0" fontId="48" fillId="0" borderId="18" xfId="0" applyFont="1" applyFill="1" applyBorder="1" applyAlignment="1">
      <alignment horizontal="left" vertical="center" wrapText="1"/>
    </xf>
    <xf numFmtId="0" fontId="48" fillId="0" borderId="12" xfId="0" applyFont="1" applyFill="1" applyBorder="1" applyAlignment="1">
      <alignment horizontal="left" vertical="center" wrapText="1"/>
    </xf>
    <xf numFmtId="14" fontId="48" fillId="0" borderId="0" xfId="0" applyNumberFormat="1" applyFont="1" applyFill="1" applyBorder="1" applyAlignment="1">
      <alignment horizontal="center" vertical="center" wrapText="1"/>
    </xf>
    <xf numFmtId="192" fontId="48"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41" fontId="48" fillId="0" borderId="0" xfId="53" applyFont="1" applyFill="1" applyBorder="1" applyAlignment="1">
      <alignment vertical="center" wrapText="1"/>
    </xf>
    <xf numFmtId="3" fontId="48" fillId="0" borderId="0" xfId="54" applyNumberFormat="1" applyFont="1" applyFill="1" applyBorder="1" applyAlignment="1">
      <alignment vertical="center" wrapText="1"/>
    </xf>
    <xf numFmtId="0" fontId="48" fillId="0" borderId="0" xfId="0" applyFont="1" applyFill="1" applyBorder="1" applyAlignment="1">
      <alignment horizontal="left" vertical="center" wrapText="1"/>
    </xf>
    <xf numFmtId="0" fontId="50" fillId="0" borderId="0" xfId="0" applyFont="1" applyFill="1" applyBorder="1" applyAlignment="1">
      <alignment horizontal="justify" vertical="center" wrapText="1"/>
    </xf>
    <xf numFmtId="0" fontId="51" fillId="0" borderId="0" xfId="0" applyFont="1" applyFill="1" applyAlignment="1">
      <alignment horizontal="center" vertical="center"/>
    </xf>
    <xf numFmtId="0" fontId="51" fillId="0" borderId="0" xfId="0" applyFont="1" applyFill="1" applyAlignment="1">
      <alignment vertical="center"/>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178" fontId="48" fillId="0" borderId="20" xfId="54" applyNumberFormat="1"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0" xfId="0" applyFont="1" applyFill="1" applyBorder="1" applyAlignment="1">
      <alignment horizontal="center" vertical="center" wrapText="1"/>
    </xf>
    <xf numFmtId="178" fontId="48" fillId="0" borderId="0" xfId="54" applyNumberFormat="1"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5" xfId="0" applyFont="1" applyFill="1" applyBorder="1" applyAlignment="1">
      <alignment horizontal="center" vertical="center" wrapText="1"/>
    </xf>
    <xf numFmtId="178" fontId="48" fillId="0" borderId="25" xfId="54" applyNumberFormat="1" applyFont="1" applyFill="1" applyBorder="1" applyAlignment="1">
      <alignment horizontal="center" vertical="center" wrapText="1"/>
    </xf>
    <xf numFmtId="0" fontId="48" fillId="0" borderId="26" xfId="0" applyFont="1" applyFill="1" applyBorder="1" applyAlignment="1">
      <alignment horizontal="center" vertical="center" wrapText="1"/>
    </xf>
  </cellXfs>
  <cellStyles count="1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Millares 2" xfId="54"/>
    <cellStyle name="Millares 3" xfId="55"/>
    <cellStyle name="Millares 3 2" xfId="56"/>
    <cellStyle name="Millares 4" xfId="57"/>
    <cellStyle name="Currency" xfId="58"/>
    <cellStyle name="Currency [0]" xfId="59"/>
    <cellStyle name="Moneda 10" xfId="60"/>
    <cellStyle name="Moneda 2" xfId="61"/>
    <cellStyle name="Moneda 2 2" xfId="62"/>
    <cellStyle name="Moneda 2 3" xfId="63"/>
    <cellStyle name="Moneda 3" xfId="64"/>
    <cellStyle name="Moneda 4" xfId="65"/>
    <cellStyle name="Moneda 5" xfId="66"/>
    <cellStyle name="Moneda 6" xfId="67"/>
    <cellStyle name="Moneda 7" xfId="68"/>
    <cellStyle name="Moneda 8" xfId="69"/>
    <cellStyle name="Moneda 9" xfId="70"/>
    <cellStyle name="Neutral" xfId="71"/>
    <cellStyle name="Normal 10" xfId="72"/>
    <cellStyle name="Normal 11" xfId="73"/>
    <cellStyle name="Normal 12" xfId="74"/>
    <cellStyle name="Normal 12 2" xfId="75"/>
    <cellStyle name="Normal 12 2 2" xfId="76"/>
    <cellStyle name="Normal 12 3" xfId="77"/>
    <cellStyle name="Normal 13" xfId="78"/>
    <cellStyle name="Normal 14" xfId="79"/>
    <cellStyle name="Normal 15" xfId="80"/>
    <cellStyle name="Normal 16" xfId="81"/>
    <cellStyle name="Normal 17" xfId="82"/>
    <cellStyle name="Normal 18" xfId="83"/>
    <cellStyle name="Normal 19" xfId="84"/>
    <cellStyle name="Normal 2" xfId="85"/>
    <cellStyle name="Normal 2 10" xfId="86"/>
    <cellStyle name="Normal 2 11" xfId="87"/>
    <cellStyle name="Normal 2 12" xfId="88"/>
    <cellStyle name="Normal 2 13" xfId="89"/>
    <cellStyle name="Normal 2 14" xfId="90"/>
    <cellStyle name="Normal 2 15" xfId="91"/>
    <cellStyle name="Normal 2 16" xfId="92"/>
    <cellStyle name="Normal 2 17" xfId="93"/>
    <cellStyle name="Normal 2 18" xfId="94"/>
    <cellStyle name="Normal 2 19" xfId="95"/>
    <cellStyle name="Normal 2 2" xfId="96"/>
    <cellStyle name="Normal 2 2 10" xfId="97"/>
    <cellStyle name="Normal 2 2 11" xfId="98"/>
    <cellStyle name="Normal 2 2 12" xfId="99"/>
    <cellStyle name="Normal 2 2 13" xfId="100"/>
    <cellStyle name="Normal 2 2 14" xfId="101"/>
    <cellStyle name="Normal 2 2 15" xfId="102"/>
    <cellStyle name="Normal 2 2 16" xfId="103"/>
    <cellStyle name="Normal 2 2 17" xfId="104"/>
    <cellStyle name="Normal 2 2 18" xfId="105"/>
    <cellStyle name="Normal 2 2 19" xfId="106"/>
    <cellStyle name="Normal 2 2 2" xfId="107"/>
    <cellStyle name="Normal 2 2 20" xfId="108"/>
    <cellStyle name="Normal 2 2 21" xfId="109"/>
    <cellStyle name="Normal 2 2 22" xfId="110"/>
    <cellStyle name="Normal 2 2 23" xfId="111"/>
    <cellStyle name="Normal 2 2 24" xfId="112"/>
    <cellStyle name="Normal 2 2 25" xfId="113"/>
    <cellStyle name="Normal 2 2 26" xfId="114"/>
    <cellStyle name="Normal 2 2 27" xfId="115"/>
    <cellStyle name="Normal 2 2 28" xfId="116"/>
    <cellStyle name="Normal 2 2 29" xfId="117"/>
    <cellStyle name="Normal 2 2 3" xfId="118"/>
    <cellStyle name="Normal 2 2 30" xfId="119"/>
    <cellStyle name="Normal 2 2 31" xfId="120"/>
    <cellStyle name="Normal 2 2 32" xfId="121"/>
    <cellStyle name="Normal 2 2 33" xfId="122"/>
    <cellStyle name="Normal 2 2 34" xfId="123"/>
    <cellStyle name="Normal 2 2 4" xfId="124"/>
    <cellStyle name="Normal 2 2 5" xfId="125"/>
    <cellStyle name="Normal 2 2 6" xfId="126"/>
    <cellStyle name="Normal 2 2 7" xfId="127"/>
    <cellStyle name="Normal 2 2 8" xfId="128"/>
    <cellStyle name="Normal 2 2 9" xfId="129"/>
    <cellStyle name="Normal 2 20" xfId="130"/>
    <cellStyle name="Normal 2 21" xfId="131"/>
    <cellStyle name="Normal 2 22" xfId="132"/>
    <cellStyle name="Normal 2 23" xfId="133"/>
    <cellStyle name="Normal 2 24" xfId="134"/>
    <cellStyle name="Normal 2 25" xfId="135"/>
    <cellStyle name="Normal 2 26" xfId="136"/>
    <cellStyle name="Normal 2 27" xfId="137"/>
    <cellStyle name="Normal 2 28" xfId="138"/>
    <cellStyle name="Normal 2 29" xfId="139"/>
    <cellStyle name="Normal 2 3" xfId="140"/>
    <cellStyle name="Normal 2 30" xfId="141"/>
    <cellStyle name="Normal 2 31" xfId="142"/>
    <cellStyle name="Normal 2 32" xfId="143"/>
    <cellStyle name="Normal 2 33" xfId="144"/>
    <cellStyle name="Normal 2 34" xfId="145"/>
    <cellStyle name="Normal 2 35" xfId="146"/>
    <cellStyle name="Normal 2 36" xfId="147"/>
    <cellStyle name="Normal 2 37" xfId="148"/>
    <cellStyle name="Normal 2 38" xfId="149"/>
    <cellStyle name="Normal 2 39" xfId="150"/>
    <cellStyle name="Normal 2 4" xfId="151"/>
    <cellStyle name="Normal 2 40" xfId="152"/>
    <cellStyle name="Normal 2 41" xfId="153"/>
    <cellStyle name="Normal 2 42" xfId="154"/>
    <cellStyle name="Normal 2 43" xfId="155"/>
    <cellStyle name="Normal 2 44" xfId="156"/>
    <cellStyle name="Normal 2 45" xfId="157"/>
    <cellStyle name="Normal 2 5" xfId="158"/>
    <cellStyle name="Normal 2 6" xfId="159"/>
    <cellStyle name="Normal 2 7" xfId="160"/>
    <cellStyle name="Normal 2 8" xfId="161"/>
    <cellStyle name="Normal 2 9" xfId="162"/>
    <cellStyle name="Normal 20" xfId="163"/>
    <cellStyle name="Normal 21" xfId="164"/>
    <cellStyle name="Normal 22" xfId="165"/>
    <cellStyle name="Normal 23" xfId="166"/>
    <cellStyle name="Normal 24" xfId="167"/>
    <cellStyle name="Normal 25" xfId="168"/>
    <cellStyle name="Normal 28" xfId="169"/>
    <cellStyle name="Normal 3" xfId="170"/>
    <cellStyle name="Normal 3 2" xfId="171"/>
    <cellStyle name="Normal 3 3" xfId="172"/>
    <cellStyle name="Normal 30" xfId="173"/>
    <cellStyle name="Normal 33" xfId="174"/>
    <cellStyle name="Normal 34" xfId="175"/>
    <cellStyle name="Normal 35" xfId="176"/>
    <cellStyle name="Normal 4" xfId="177"/>
    <cellStyle name="Normal 40" xfId="178"/>
    <cellStyle name="Normal 41" xfId="179"/>
    <cellStyle name="Normal 42" xfId="180"/>
    <cellStyle name="Normal 43" xfId="181"/>
    <cellStyle name="Normal 45" xfId="182"/>
    <cellStyle name="Normal 48" xfId="183"/>
    <cellStyle name="Normal 5" xfId="184"/>
    <cellStyle name="Normal 5 2" xfId="185"/>
    <cellStyle name="Normal 50" xfId="186"/>
    <cellStyle name="Normal 52" xfId="187"/>
    <cellStyle name="Normal 6" xfId="188"/>
    <cellStyle name="Normal 7" xfId="189"/>
    <cellStyle name="Normal 8" xfId="190"/>
    <cellStyle name="Normal 9" xfId="191"/>
    <cellStyle name="Notas" xfId="192"/>
    <cellStyle name="Percent" xfId="193"/>
    <cellStyle name="Porcentaje 2" xfId="194"/>
    <cellStyle name="Porcentaje 3" xfId="195"/>
    <cellStyle name="Porcentaje 3 2" xfId="196"/>
    <cellStyle name="Salida" xfId="197"/>
    <cellStyle name="Texto de advertencia" xfId="198"/>
    <cellStyle name="Texto explicativo" xfId="199"/>
    <cellStyle name="Título" xfId="200"/>
    <cellStyle name="Título 2" xfId="201"/>
    <cellStyle name="Título 3" xfId="202"/>
    <cellStyle name="Total"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ub%20Gerencia\Downloads\Users\facturacion\Downloads\NOMINA%20ADEB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Básicos"/>
      <sheetName val="Calculos"/>
      <sheetName val="Nomina"/>
    </sheetNames>
    <sheetDataSet>
      <sheetData sheetId="0">
        <row r="5">
          <cell r="B5">
            <v>589500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13"/>
  <sheetViews>
    <sheetView tabSelected="1" zoomScalePageLayoutView="0" workbookViewId="0" topLeftCell="A91">
      <selection activeCell="B96" sqref="B96"/>
    </sheetView>
  </sheetViews>
  <sheetFormatPr defaultColWidth="11.421875" defaultRowHeight="15"/>
  <cols>
    <col min="1" max="1" width="11.421875" style="12" customWidth="1"/>
    <col min="2" max="2" width="9.7109375" style="6" customWidth="1"/>
    <col min="3" max="3" width="94.421875" style="1" customWidth="1"/>
    <col min="4" max="4" width="13.140625" style="2" customWidth="1"/>
    <col min="5" max="5" width="11.421875" style="20" customWidth="1"/>
    <col min="6" max="6" width="21.8515625" style="3" customWidth="1"/>
    <col min="7" max="7" width="11.7109375" style="4" customWidth="1"/>
    <col min="8" max="8" width="17.28125" style="46" customWidth="1"/>
    <col min="9" max="9" width="14.00390625" style="5" customWidth="1"/>
    <col min="10" max="10" width="13.421875" style="6" customWidth="1"/>
    <col min="11" max="11" width="13.00390625" style="6" customWidth="1"/>
    <col min="12" max="12" width="36.421875" style="6" customWidth="1"/>
    <col min="13" max="16384" width="11.421875" style="4" customWidth="1"/>
  </cols>
  <sheetData>
    <row r="2" spans="1:2" ht="12.75">
      <c r="A2" s="27"/>
      <c r="B2" s="22" t="s">
        <v>0</v>
      </c>
    </row>
    <row r="3" ht="12.75">
      <c r="B3" s="22"/>
    </row>
    <row r="4" spans="1:2" ht="13.5" thickBot="1">
      <c r="A4" s="32"/>
      <c r="B4" s="22" t="s">
        <v>1</v>
      </c>
    </row>
    <row r="5" spans="2:10" ht="12.75">
      <c r="B5" s="23" t="s">
        <v>2</v>
      </c>
      <c r="C5" s="7" t="s">
        <v>33</v>
      </c>
      <c r="G5" s="62" t="s">
        <v>3</v>
      </c>
      <c r="H5" s="63"/>
      <c r="I5" s="64"/>
      <c r="J5" s="65"/>
    </row>
    <row r="6" spans="2:10" ht="12.75">
      <c r="B6" s="24" t="s">
        <v>4</v>
      </c>
      <c r="C6" s="9" t="s">
        <v>34</v>
      </c>
      <c r="G6" s="66"/>
      <c r="H6" s="67"/>
      <c r="I6" s="68"/>
      <c r="J6" s="69"/>
    </row>
    <row r="7" spans="2:10" ht="12.75">
      <c r="B7" s="24" t="s">
        <v>5</v>
      </c>
      <c r="C7" s="10">
        <v>3046006075</v>
      </c>
      <c r="G7" s="66"/>
      <c r="H7" s="67"/>
      <c r="I7" s="68"/>
      <c r="J7" s="69"/>
    </row>
    <row r="8" spans="2:10" ht="12.75">
      <c r="B8" s="24" t="s">
        <v>6</v>
      </c>
      <c r="C8" s="11" t="s">
        <v>32</v>
      </c>
      <c r="G8" s="66"/>
      <c r="H8" s="67"/>
      <c r="I8" s="68"/>
      <c r="J8" s="69"/>
    </row>
    <row r="9" spans="2:10" ht="63.75">
      <c r="B9" s="24" t="s">
        <v>7</v>
      </c>
      <c r="C9" s="28" t="s">
        <v>35</v>
      </c>
      <c r="G9" s="70"/>
      <c r="H9" s="71"/>
      <c r="I9" s="72"/>
      <c r="J9" s="73"/>
    </row>
    <row r="10" spans="2:10" ht="25.5">
      <c r="B10" s="24" t="s">
        <v>8</v>
      </c>
      <c r="C10" s="9" t="s">
        <v>36</v>
      </c>
      <c r="G10" s="12"/>
      <c r="H10" s="47"/>
      <c r="I10" s="13"/>
      <c r="J10" s="14"/>
    </row>
    <row r="11" spans="2:10" ht="51">
      <c r="B11" s="24" t="s">
        <v>9</v>
      </c>
      <c r="C11" s="9" t="s">
        <v>31</v>
      </c>
      <c r="G11" s="62" t="s">
        <v>10</v>
      </c>
      <c r="H11" s="63"/>
      <c r="I11" s="64"/>
      <c r="J11" s="65"/>
    </row>
    <row r="12" spans="2:10" ht="25.5">
      <c r="B12" s="24" t="s">
        <v>11</v>
      </c>
      <c r="C12" s="37">
        <f>SUM(I19:I106)</f>
        <v>8936097107</v>
      </c>
      <c r="G12" s="66"/>
      <c r="H12" s="67"/>
      <c r="I12" s="68"/>
      <c r="J12" s="69"/>
    </row>
    <row r="13" spans="2:10" ht="38.25">
      <c r="B13" s="24" t="s">
        <v>12</v>
      </c>
      <c r="C13" s="37">
        <f>1000000*130</f>
        <v>130000000</v>
      </c>
      <c r="D13" s="15"/>
      <c r="G13" s="66"/>
      <c r="H13" s="67"/>
      <c r="I13" s="68"/>
      <c r="J13" s="69"/>
    </row>
    <row r="14" spans="2:10" ht="51">
      <c r="B14" s="24" t="s">
        <v>13</v>
      </c>
      <c r="C14" s="37">
        <f>1000000*130</f>
        <v>130000000</v>
      </c>
      <c r="D14" s="15"/>
      <c r="G14" s="66"/>
      <c r="H14" s="67"/>
      <c r="I14" s="68"/>
      <c r="J14" s="69"/>
    </row>
    <row r="15" spans="2:10" ht="51.75" thickBot="1">
      <c r="B15" s="25" t="s">
        <v>14</v>
      </c>
      <c r="C15" s="26">
        <v>44592</v>
      </c>
      <c r="D15" s="8"/>
      <c r="G15" s="70"/>
      <c r="H15" s="71"/>
      <c r="I15" s="72"/>
      <c r="J15" s="73"/>
    </row>
    <row r="17" spans="1:2" ht="13.5" thickBot="1">
      <c r="A17" s="60"/>
      <c r="B17" s="22" t="s">
        <v>15</v>
      </c>
    </row>
    <row r="18" spans="1:12" s="16" customFormat="1" ht="61.5" customHeight="1" thickBot="1">
      <c r="A18" s="21"/>
      <c r="B18" s="33" t="s">
        <v>16</v>
      </c>
      <c r="C18" s="33" t="s">
        <v>17</v>
      </c>
      <c r="D18" s="34" t="s">
        <v>18</v>
      </c>
      <c r="E18" s="35" t="s">
        <v>19</v>
      </c>
      <c r="F18" s="33" t="s">
        <v>20</v>
      </c>
      <c r="G18" s="33" t="s">
        <v>21</v>
      </c>
      <c r="H18" s="48" t="s">
        <v>22</v>
      </c>
      <c r="I18" s="36" t="s">
        <v>23</v>
      </c>
      <c r="J18" s="33" t="s">
        <v>24</v>
      </c>
      <c r="K18" s="33" t="s">
        <v>25</v>
      </c>
      <c r="L18" s="33" t="s">
        <v>26</v>
      </c>
    </row>
    <row r="19" spans="2:12" ht="38.25">
      <c r="B19" s="18" t="s">
        <v>42</v>
      </c>
      <c r="C19" s="17" t="s">
        <v>50</v>
      </c>
      <c r="D19" s="40" t="s">
        <v>41</v>
      </c>
      <c r="E19" s="41" t="s">
        <v>40</v>
      </c>
      <c r="F19" s="19" t="s">
        <v>29</v>
      </c>
      <c r="G19" s="19" t="s">
        <v>27</v>
      </c>
      <c r="H19" s="49">
        <v>50000000</v>
      </c>
      <c r="I19" s="42">
        <f aca="true" t="shared" si="0" ref="I19:I51">H19</f>
        <v>50000000</v>
      </c>
      <c r="J19" s="43" t="s">
        <v>28</v>
      </c>
      <c r="K19" s="43" t="s">
        <v>28</v>
      </c>
      <c r="L19" s="51" t="s">
        <v>45</v>
      </c>
    </row>
    <row r="20" spans="2:12" ht="38.25">
      <c r="B20" s="18" t="s">
        <v>46</v>
      </c>
      <c r="C20" s="17" t="s">
        <v>43</v>
      </c>
      <c r="D20" s="40" t="s">
        <v>44</v>
      </c>
      <c r="E20" s="41" t="s">
        <v>138</v>
      </c>
      <c r="F20" s="19" t="s">
        <v>29</v>
      </c>
      <c r="G20" s="19" t="s">
        <v>27</v>
      </c>
      <c r="H20" s="49">
        <v>50000000</v>
      </c>
      <c r="I20" s="42">
        <f t="shared" si="0"/>
        <v>50000000</v>
      </c>
      <c r="J20" s="43" t="s">
        <v>28</v>
      </c>
      <c r="K20" s="43" t="s">
        <v>28</v>
      </c>
      <c r="L20" s="51" t="s">
        <v>49</v>
      </c>
    </row>
    <row r="21" spans="2:12" s="12" customFormat="1" ht="39" customHeight="1">
      <c r="B21" s="43" t="s">
        <v>47</v>
      </c>
      <c r="C21" s="17" t="s">
        <v>157</v>
      </c>
      <c r="D21" s="40" t="s">
        <v>48</v>
      </c>
      <c r="E21" s="41" t="s">
        <v>138</v>
      </c>
      <c r="F21" s="19" t="s">
        <v>38</v>
      </c>
      <c r="G21" s="19" t="s">
        <v>27</v>
      </c>
      <c r="H21" s="49">
        <v>50000000</v>
      </c>
      <c r="I21" s="42">
        <f t="shared" si="0"/>
        <v>50000000</v>
      </c>
      <c r="J21" s="43" t="s">
        <v>28</v>
      </c>
      <c r="K21" s="43" t="s">
        <v>28</v>
      </c>
      <c r="L21" s="51" t="s">
        <v>45</v>
      </c>
    </row>
    <row r="22" spans="2:12" ht="38.25">
      <c r="B22" s="18">
        <v>15101500</v>
      </c>
      <c r="C22" s="17" t="s">
        <v>51</v>
      </c>
      <c r="D22" s="40" t="s">
        <v>52</v>
      </c>
      <c r="E22" s="41" t="s">
        <v>30</v>
      </c>
      <c r="F22" s="19" t="s">
        <v>29</v>
      </c>
      <c r="G22" s="19" t="s">
        <v>27</v>
      </c>
      <c r="H22" s="49">
        <v>10000000</v>
      </c>
      <c r="I22" s="42">
        <f>H22</f>
        <v>10000000</v>
      </c>
      <c r="J22" s="43" t="s">
        <v>28</v>
      </c>
      <c r="K22" s="43" t="s">
        <v>28</v>
      </c>
      <c r="L22" s="51" t="s">
        <v>45</v>
      </c>
    </row>
    <row r="23" spans="2:12" ht="63.75">
      <c r="B23" s="18" t="s">
        <v>53</v>
      </c>
      <c r="C23" s="17" t="s">
        <v>148</v>
      </c>
      <c r="D23" s="40" t="s">
        <v>54</v>
      </c>
      <c r="E23" s="41" t="s">
        <v>37</v>
      </c>
      <c r="F23" s="19" t="s">
        <v>38</v>
      </c>
      <c r="G23" s="19" t="s">
        <v>27</v>
      </c>
      <c r="H23" s="49">
        <v>15000000</v>
      </c>
      <c r="I23" s="42">
        <f t="shared" si="0"/>
        <v>15000000</v>
      </c>
      <c r="J23" s="43" t="s">
        <v>28</v>
      </c>
      <c r="K23" s="43" t="s">
        <v>28</v>
      </c>
      <c r="L23" s="51" t="s">
        <v>45</v>
      </c>
    </row>
    <row r="24" spans="2:12" ht="38.25">
      <c r="B24" s="18" t="s">
        <v>55</v>
      </c>
      <c r="C24" s="17" t="s">
        <v>57</v>
      </c>
      <c r="D24" s="40" t="s">
        <v>44</v>
      </c>
      <c r="E24" s="41" t="s">
        <v>138</v>
      </c>
      <c r="F24" s="19" t="s">
        <v>38</v>
      </c>
      <c r="G24" s="19" t="s">
        <v>27</v>
      </c>
      <c r="H24" s="49">
        <v>50000000</v>
      </c>
      <c r="I24" s="42">
        <f>H24</f>
        <v>50000000</v>
      </c>
      <c r="J24" s="43" t="s">
        <v>28</v>
      </c>
      <c r="K24" s="43" t="s">
        <v>28</v>
      </c>
      <c r="L24" s="51" t="s">
        <v>45</v>
      </c>
    </row>
    <row r="25" spans="2:12" ht="38.25">
      <c r="B25" s="18" t="s">
        <v>61</v>
      </c>
      <c r="C25" s="17" t="s">
        <v>58</v>
      </c>
      <c r="D25" s="40" t="s">
        <v>62</v>
      </c>
      <c r="E25" s="41" t="s">
        <v>63</v>
      </c>
      <c r="F25" s="19" t="s">
        <v>29</v>
      </c>
      <c r="G25" s="19" t="s">
        <v>27</v>
      </c>
      <c r="H25" s="49">
        <v>40000000</v>
      </c>
      <c r="I25" s="42">
        <f t="shared" si="0"/>
        <v>40000000</v>
      </c>
      <c r="J25" s="43" t="s">
        <v>28</v>
      </c>
      <c r="K25" s="43" t="s">
        <v>28</v>
      </c>
      <c r="L25" s="51" t="s">
        <v>45</v>
      </c>
    </row>
    <row r="26" spans="2:12" s="12" customFormat="1" ht="51">
      <c r="B26" s="18" t="s">
        <v>56</v>
      </c>
      <c r="C26" s="17" t="s">
        <v>59</v>
      </c>
      <c r="D26" s="40" t="s">
        <v>62</v>
      </c>
      <c r="E26" s="41" t="s">
        <v>63</v>
      </c>
      <c r="F26" s="19" t="s">
        <v>38</v>
      </c>
      <c r="G26" s="19" t="s">
        <v>27</v>
      </c>
      <c r="H26" s="49">
        <v>22000000</v>
      </c>
      <c r="I26" s="42">
        <f t="shared" si="0"/>
        <v>22000000</v>
      </c>
      <c r="J26" s="43" t="s">
        <v>28</v>
      </c>
      <c r="K26" s="43" t="s">
        <v>28</v>
      </c>
      <c r="L26" s="51" t="s">
        <v>45</v>
      </c>
    </row>
    <row r="27" spans="2:12" ht="51">
      <c r="B27" s="18" t="s">
        <v>64</v>
      </c>
      <c r="C27" s="17" t="s">
        <v>60</v>
      </c>
      <c r="D27" s="40" t="s">
        <v>62</v>
      </c>
      <c r="E27" s="41" t="s">
        <v>63</v>
      </c>
      <c r="F27" s="19" t="s">
        <v>29</v>
      </c>
      <c r="G27" s="19" t="s">
        <v>27</v>
      </c>
      <c r="H27" s="49">
        <v>15000000</v>
      </c>
      <c r="I27" s="42">
        <f t="shared" si="0"/>
        <v>15000000</v>
      </c>
      <c r="J27" s="43" t="s">
        <v>28</v>
      </c>
      <c r="K27" s="43" t="s">
        <v>28</v>
      </c>
      <c r="L27" s="51" t="s">
        <v>45</v>
      </c>
    </row>
    <row r="28" spans="2:12" ht="63.75">
      <c r="B28" s="18" t="s">
        <v>66</v>
      </c>
      <c r="C28" s="17" t="s">
        <v>65</v>
      </c>
      <c r="D28" s="40" t="s">
        <v>62</v>
      </c>
      <c r="E28" s="41" t="s">
        <v>63</v>
      </c>
      <c r="F28" s="19" t="s">
        <v>38</v>
      </c>
      <c r="G28" s="19" t="s">
        <v>27</v>
      </c>
      <c r="H28" s="49">
        <v>30000000</v>
      </c>
      <c r="I28" s="42">
        <f t="shared" si="0"/>
        <v>30000000</v>
      </c>
      <c r="J28" s="43" t="s">
        <v>28</v>
      </c>
      <c r="K28" s="43" t="s">
        <v>28</v>
      </c>
      <c r="L28" s="51" t="s">
        <v>45</v>
      </c>
    </row>
    <row r="29" spans="2:12" ht="38.25">
      <c r="B29" s="18">
        <v>14111800</v>
      </c>
      <c r="C29" s="17" t="s">
        <v>150</v>
      </c>
      <c r="D29" s="40" t="s">
        <v>52</v>
      </c>
      <c r="E29" s="41" t="s">
        <v>39</v>
      </c>
      <c r="F29" s="19" t="s">
        <v>29</v>
      </c>
      <c r="G29" s="19" t="s">
        <v>27</v>
      </c>
      <c r="H29" s="49">
        <v>3500000</v>
      </c>
      <c r="I29" s="42">
        <f t="shared" si="0"/>
        <v>3500000</v>
      </c>
      <c r="J29" s="43" t="s">
        <v>28</v>
      </c>
      <c r="K29" s="43" t="s">
        <v>28</v>
      </c>
      <c r="L29" s="51" t="s">
        <v>45</v>
      </c>
    </row>
    <row r="30" spans="2:12" s="12" customFormat="1" ht="38.25">
      <c r="B30" s="43">
        <v>39121300</v>
      </c>
      <c r="C30" s="17" t="s">
        <v>69</v>
      </c>
      <c r="D30" s="40" t="s">
        <v>62</v>
      </c>
      <c r="E30" s="41" t="s">
        <v>63</v>
      </c>
      <c r="F30" s="19" t="s">
        <v>38</v>
      </c>
      <c r="G30" s="19" t="s">
        <v>27</v>
      </c>
      <c r="H30" s="49">
        <v>60000000</v>
      </c>
      <c r="I30" s="42">
        <f t="shared" si="0"/>
        <v>60000000</v>
      </c>
      <c r="J30" s="43" t="s">
        <v>28</v>
      </c>
      <c r="K30" s="43" t="s">
        <v>28</v>
      </c>
      <c r="L30" s="51" t="s">
        <v>45</v>
      </c>
    </row>
    <row r="31" spans="2:12" ht="38.25">
      <c r="B31" s="18">
        <v>85161500</v>
      </c>
      <c r="C31" s="17" t="s">
        <v>68</v>
      </c>
      <c r="D31" s="40" t="s">
        <v>54</v>
      </c>
      <c r="E31" s="41" t="s">
        <v>105</v>
      </c>
      <c r="F31" s="19" t="s">
        <v>29</v>
      </c>
      <c r="G31" s="19" t="s">
        <v>27</v>
      </c>
      <c r="H31" s="49">
        <v>40000000</v>
      </c>
      <c r="I31" s="42">
        <f>H31</f>
        <v>40000000</v>
      </c>
      <c r="J31" s="43" t="s">
        <v>28</v>
      </c>
      <c r="K31" s="43" t="s">
        <v>28</v>
      </c>
      <c r="L31" s="51" t="s">
        <v>49</v>
      </c>
    </row>
    <row r="32" spans="2:12" ht="38.25">
      <c r="B32" s="38">
        <v>72154000</v>
      </c>
      <c r="C32" s="17" t="s">
        <v>131</v>
      </c>
      <c r="D32" s="40" t="s">
        <v>62</v>
      </c>
      <c r="E32" s="41" t="s">
        <v>63</v>
      </c>
      <c r="F32" s="19" t="s">
        <v>29</v>
      </c>
      <c r="G32" s="19" t="s">
        <v>27</v>
      </c>
      <c r="H32" s="49">
        <v>7000000</v>
      </c>
      <c r="I32" s="42">
        <f t="shared" si="0"/>
        <v>7000000</v>
      </c>
      <c r="J32" s="43" t="s">
        <v>28</v>
      </c>
      <c r="K32" s="43" t="s">
        <v>28</v>
      </c>
      <c r="L32" s="51" t="s">
        <v>45</v>
      </c>
    </row>
    <row r="33" spans="2:12" ht="38.25">
      <c r="B33" s="38" t="s">
        <v>71</v>
      </c>
      <c r="C33" s="17" t="s">
        <v>136</v>
      </c>
      <c r="D33" s="40" t="s">
        <v>62</v>
      </c>
      <c r="E33" s="41" t="s">
        <v>63</v>
      </c>
      <c r="F33" s="19" t="s">
        <v>29</v>
      </c>
      <c r="G33" s="19" t="s">
        <v>27</v>
      </c>
      <c r="H33" s="49">
        <v>15000000</v>
      </c>
      <c r="I33" s="42">
        <f t="shared" si="0"/>
        <v>15000000</v>
      </c>
      <c r="J33" s="43" t="s">
        <v>28</v>
      </c>
      <c r="K33" s="43" t="s">
        <v>28</v>
      </c>
      <c r="L33" s="51" t="s">
        <v>45</v>
      </c>
    </row>
    <row r="34" spans="2:12" ht="38.25">
      <c r="B34" s="38">
        <v>81141500</v>
      </c>
      <c r="C34" s="17" t="s">
        <v>67</v>
      </c>
      <c r="D34" s="40" t="s">
        <v>72</v>
      </c>
      <c r="E34" s="41" t="s">
        <v>73</v>
      </c>
      <c r="F34" s="19" t="s">
        <v>29</v>
      </c>
      <c r="G34" s="19" t="s">
        <v>27</v>
      </c>
      <c r="H34" s="49">
        <v>6000000</v>
      </c>
      <c r="I34" s="42">
        <f t="shared" si="0"/>
        <v>6000000</v>
      </c>
      <c r="J34" s="43" t="s">
        <v>28</v>
      </c>
      <c r="K34" s="43" t="s">
        <v>28</v>
      </c>
      <c r="L34" s="51" t="s">
        <v>49</v>
      </c>
    </row>
    <row r="35" spans="2:12" ht="38.25">
      <c r="B35" s="38">
        <v>72101500</v>
      </c>
      <c r="C35" s="39" t="s">
        <v>70</v>
      </c>
      <c r="D35" s="40" t="s">
        <v>54</v>
      </c>
      <c r="E35" s="41" t="s">
        <v>105</v>
      </c>
      <c r="F35" s="19" t="s">
        <v>29</v>
      </c>
      <c r="G35" s="19" t="s">
        <v>27</v>
      </c>
      <c r="H35" s="49">
        <v>200000000</v>
      </c>
      <c r="I35" s="42">
        <f t="shared" si="0"/>
        <v>200000000</v>
      </c>
      <c r="J35" s="43" t="s">
        <v>28</v>
      </c>
      <c r="K35" s="43" t="s">
        <v>28</v>
      </c>
      <c r="L35" s="51" t="s">
        <v>45</v>
      </c>
    </row>
    <row r="36" spans="2:12" ht="38.25">
      <c r="B36" s="38">
        <v>72154000</v>
      </c>
      <c r="C36" s="39" t="s">
        <v>75</v>
      </c>
      <c r="D36" s="40" t="s">
        <v>44</v>
      </c>
      <c r="E36" s="41" t="s">
        <v>138</v>
      </c>
      <c r="F36" s="19" t="s">
        <v>29</v>
      </c>
      <c r="G36" s="19" t="s">
        <v>27</v>
      </c>
      <c r="H36" s="49">
        <v>20000000</v>
      </c>
      <c r="I36" s="42">
        <f t="shared" si="0"/>
        <v>20000000</v>
      </c>
      <c r="J36" s="43" t="s">
        <v>28</v>
      </c>
      <c r="K36" s="43" t="s">
        <v>28</v>
      </c>
      <c r="L36" s="51" t="s">
        <v>45</v>
      </c>
    </row>
    <row r="37" spans="2:12" ht="38.25">
      <c r="B37" s="38">
        <v>72101500</v>
      </c>
      <c r="C37" s="39" t="s">
        <v>74</v>
      </c>
      <c r="D37" s="40" t="s">
        <v>72</v>
      </c>
      <c r="E37" s="41" t="s">
        <v>39</v>
      </c>
      <c r="F37" s="19" t="s">
        <v>29</v>
      </c>
      <c r="G37" s="19" t="s">
        <v>27</v>
      </c>
      <c r="H37" s="49">
        <v>2000000</v>
      </c>
      <c r="I37" s="42">
        <f t="shared" si="0"/>
        <v>2000000</v>
      </c>
      <c r="J37" s="43" t="s">
        <v>28</v>
      </c>
      <c r="K37" s="43" t="s">
        <v>28</v>
      </c>
      <c r="L37" s="51" t="s">
        <v>45</v>
      </c>
    </row>
    <row r="38" spans="2:12" ht="38.25">
      <c r="B38" s="38">
        <v>73152100</v>
      </c>
      <c r="C38" s="39" t="s">
        <v>76</v>
      </c>
      <c r="D38" s="40" t="s">
        <v>44</v>
      </c>
      <c r="E38" s="41" t="s">
        <v>138</v>
      </c>
      <c r="F38" s="19" t="s">
        <v>29</v>
      </c>
      <c r="G38" s="19" t="s">
        <v>27</v>
      </c>
      <c r="H38" s="49">
        <v>10000000</v>
      </c>
      <c r="I38" s="42">
        <f t="shared" si="0"/>
        <v>10000000</v>
      </c>
      <c r="J38" s="43" t="s">
        <v>28</v>
      </c>
      <c r="K38" s="43" t="s">
        <v>28</v>
      </c>
      <c r="L38" s="51" t="s">
        <v>45</v>
      </c>
    </row>
    <row r="39" spans="2:12" ht="38.25">
      <c r="B39" s="38">
        <v>72154013</v>
      </c>
      <c r="C39" s="39" t="s">
        <v>91</v>
      </c>
      <c r="D39" s="40" t="s">
        <v>92</v>
      </c>
      <c r="E39" s="41" t="s">
        <v>93</v>
      </c>
      <c r="F39" s="19" t="s">
        <v>94</v>
      </c>
      <c r="G39" s="19" t="s">
        <v>27</v>
      </c>
      <c r="H39" s="49">
        <v>800000000</v>
      </c>
      <c r="I39" s="42">
        <f>H39</f>
        <v>800000000</v>
      </c>
      <c r="J39" s="43" t="s">
        <v>28</v>
      </c>
      <c r="K39" s="43" t="s">
        <v>28</v>
      </c>
      <c r="L39" s="51" t="s">
        <v>45</v>
      </c>
    </row>
    <row r="40" spans="2:12" ht="38.25">
      <c r="B40" s="38">
        <v>78102200</v>
      </c>
      <c r="C40" s="39" t="s">
        <v>95</v>
      </c>
      <c r="D40" s="40" t="s">
        <v>62</v>
      </c>
      <c r="E40" s="41" t="s">
        <v>63</v>
      </c>
      <c r="F40" s="19" t="s">
        <v>29</v>
      </c>
      <c r="G40" s="19" t="s">
        <v>27</v>
      </c>
      <c r="H40" s="49">
        <v>2000000</v>
      </c>
      <c r="I40" s="42">
        <f t="shared" si="0"/>
        <v>2000000</v>
      </c>
      <c r="J40" s="43" t="s">
        <v>28</v>
      </c>
      <c r="K40" s="43" t="s">
        <v>28</v>
      </c>
      <c r="L40" s="51" t="s">
        <v>45</v>
      </c>
    </row>
    <row r="41" spans="2:12" ht="51">
      <c r="B41" s="38" t="s">
        <v>117</v>
      </c>
      <c r="C41" s="39" t="s">
        <v>77</v>
      </c>
      <c r="D41" s="40" t="s">
        <v>52</v>
      </c>
      <c r="E41" s="41" t="s">
        <v>30</v>
      </c>
      <c r="F41" s="19" t="s">
        <v>29</v>
      </c>
      <c r="G41" s="19" t="s">
        <v>27</v>
      </c>
      <c r="H41" s="42">
        <v>72000000</v>
      </c>
      <c r="I41" s="42">
        <f t="shared" si="0"/>
        <v>72000000</v>
      </c>
      <c r="J41" s="43" t="s">
        <v>28</v>
      </c>
      <c r="K41" s="43" t="s">
        <v>28</v>
      </c>
      <c r="L41" s="19" t="s">
        <v>114</v>
      </c>
    </row>
    <row r="42" spans="2:12" s="12" customFormat="1" ht="89.25">
      <c r="B42" s="43" t="s">
        <v>118</v>
      </c>
      <c r="C42" s="44" t="s">
        <v>80</v>
      </c>
      <c r="D42" s="40" t="s">
        <v>41</v>
      </c>
      <c r="E42" s="41" t="s">
        <v>138</v>
      </c>
      <c r="F42" s="19" t="s">
        <v>94</v>
      </c>
      <c r="G42" s="19" t="s">
        <v>27</v>
      </c>
      <c r="H42" s="42">
        <v>903000000</v>
      </c>
      <c r="I42" s="42">
        <f t="shared" si="0"/>
        <v>903000000</v>
      </c>
      <c r="J42" s="43" t="s">
        <v>28</v>
      </c>
      <c r="K42" s="43" t="s">
        <v>28</v>
      </c>
      <c r="L42" s="19" t="s">
        <v>115</v>
      </c>
    </row>
    <row r="43" spans="2:12" s="12" customFormat="1" ht="38.25">
      <c r="B43" s="43">
        <v>92101500</v>
      </c>
      <c r="C43" s="44" t="s">
        <v>81</v>
      </c>
      <c r="D43" s="40" t="s">
        <v>52</v>
      </c>
      <c r="E43" s="41" t="s">
        <v>140</v>
      </c>
      <c r="F43" s="19" t="s">
        <v>29</v>
      </c>
      <c r="G43" s="19" t="s">
        <v>27</v>
      </c>
      <c r="H43" s="42">
        <v>40000000</v>
      </c>
      <c r="I43" s="42">
        <f>H43</f>
        <v>40000000</v>
      </c>
      <c r="J43" s="43" t="s">
        <v>28</v>
      </c>
      <c r="K43" s="43" t="s">
        <v>28</v>
      </c>
      <c r="L43" s="51" t="s">
        <v>45</v>
      </c>
    </row>
    <row r="44" spans="2:12" s="12" customFormat="1" ht="38.25">
      <c r="B44" s="43">
        <v>92101500</v>
      </c>
      <c r="C44" s="44" t="s">
        <v>81</v>
      </c>
      <c r="D44" s="40" t="s">
        <v>62</v>
      </c>
      <c r="E44" s="41" t="s">
        <v>73</v>
      </c>
      <c r="F44" s="19" t="s">
        <v>29</v>
      </c>
      <c r="G44" s="19" t="s">
        <v>27</v>
      </c>
      <c r="H44" s="42">
        <v>59000000</v>
      </c>
      <c r="I44" s="42">
        <f>H44</f>
        <v>59000000</v>
      </c>
      <c r="J44" s="43" t="s">
        <v>28</v>
      </c>
      <c r="K44" s="43" t="s">
        <v>28</v>
      </c>
      <c r="L44" s="51" t="s">
        <v>45</v>
      </c>
    </row>
    <row r="45" spans="2:12" s="12" customFormat="1" ht="38.25">
      <c r="B45" s="43">
        <v>92101500</v>
      </c>
      <c r="C45" s="44" t="s">
        <v>81</v>
      </c>
      <c r="D45" s="40" t="s">
        <v>41</v>
      </c>
      <c r="E45" s="41" t="s">
        <v>138</v>
      </c>
      <c r="F45" s="19" t="s">
        <v>29</v>
      </c>
      <c r="G45" s="19" t="s">
        <v>27</v>
      </c>
      <c r="H45" s="42">
        <v>138000000</v>
      </c>
      <c r="I45" s="42">
        <f t="shared" si="0"/>
        <v>138000000</v>
      </c>
      <c r="J45" s="43" t="s">
        <v>28</v>
      </c>
      <c r="K45" s="43" t="s">
        <v>28</v>
      </c>
      <c r="L45" s="51" t="s">
        <v>45</v>
      </c>
    </row>
    <row r="46" spans="2:12" ht="72.75" customHeight="1">
      <c r="B46" s="38">
        <v>76111500</v>
      </c>
      <c r="C46" s="39" t="s">
        <v>82</v>
      </c>
      <c r="D46" s="40" t="s">
        <v>52</v>
      </c>
      <c r="E46" s="41" t="s">
        <v>39</v>
      </c>
      <c r="F46" s="19" t="s">
        <v>29</v>
      </c>
      <c r="G46" s="19" t="s">
        <v>27</v>
      </c>
      <c r="H46" s="42">
        <v>40630000</v>
      </c>
      <c r="I46" s="42">
        <f t="shared" si="0"/>
        <v>40630000</v>
      </c>
      <c r="J46" s="43" t="s">
        <v>28</v>
      </c>
      <c r="K46" s="43" t="s">
        <v>28</v>
      </c>
      <c r="L46" s="51" t="s">
        <v>45</v>
      </c>
    </row>
    <row r="47" spans="2:12" ht="38.25">
      <c r="B47" s="38">
        <v>91111500</v>
      </c>
      <c r="C47" s="39" t="s">
        <v>83</v>
      </c>
      <c r="D47" s="40" t="s">
        <v>52</v>
      </c>
      <c r="E47" s="41" t="s">
        <v>102</v>
      </c>
      <c r="F47" s="19" t="s">
        <v>29</v>
      </c>
      <c r="G47" s="19" t="s">
        <v>27</v>
      </c>
      <c r="H47" s="42">
        <v>81590000</v>
      </c>
      <c r="I47" s="42">
        <f t="shared" si="0"/>
        <v>81590000</v>
      </c>
      <c r="J47" s="43" t="s">
        <v>28</v>
      </c>
      <c r="K47" s="43" t="s">
        <v>28</v>
      </c>
      <c r="L47" s="51" t="s">
        <v>45</v>
      </c>
    </row>
    <row r="48" spans="2:12" ht="38.25">
      <c r="B48" s="38">
        <v>84111500</v>
      </c>
      <c r="C48" s="39" t="s">
        <v>84</v>
      </c>
      <c r="D48" s="40" t="s">
        <v>52</v>
      </c>
      <c r="E48" s="41" t="s">
        <v>30</v>
      </c>
      <c r="F48" s="19" t="s">
        <v>29</v>
      </c>
      <c r="G48" s="19" t="s">
        <v>27</v>
      </c>
      <c r="H48" s="42">
        <v>42000000</v>
      </c>
      <c r="I48" s="42">
        <f t="shared" si="0"/>
        <v>42000000</v>
      </c>
      <c r="J48" s="43" t="s">
        <v>28</v>
      </c>
      <c r="K48" s="43" t="s">
        <v>28</v>
      </c>
      <c r="L48" s="19" t="s">
        <v>114</v>
      </c>
    </row>
    <row r="49" spans="2:12" ht="38.25">
      <c r="B49" s="38">
        <v>84111500</v>
      </c>
      <c r="C49" s="39" t="s">
        <v>85</v>
      </c>
      <c r="D49" s="40" t="s">
        <v>52</v>
      </c>
      <c r="E49" s="41" t="s">
        <v>30</v>
      </c>
      <c r="F49" s="19" t="s">
        <v>29</v>
      </c>
      <c r="G49" s="19" t="s">
        <v>27</v>
      </c>
      <c r="H49" s="42">
        <v>48000000</v>
      </c>
      <c r="I49" s="42">
        <f t="shared" si="0"/>
        <v>48000000</v>
      </c>
      <c r="J49" s="43" t="s">
        <v>28</v>
      </c>
      <c r="K49" s="43" t="s">
        <v>28</v>
      </c>
      <c r="L49" s="51" t="s">
        <v>45</v>
      </c>
    </row>
    <row r="50" spans="2:12" ht="38.25">
      <c r="B50" s="38">
        <v>85121607</v>
      </c>
      <c r="C50" s="39" t="s">
        <v>86</v>
      </c>
      <c r="D50" s="40" t="s">
        <v>52</v>
      </c>
      <c r="E50" s="41" t="s">
        <v>30</v>
      </c>
      <c r="F50" s="19" t="s">
        <v>29</v>
      </c>
      <c r="G50" s="19" t="s">
        <v>27</v>
      </c>
      <c r="H50" s="42">
        <v>595000000</v>
      </c>
      <c r="I50" s="42">
        <f t="shared" si="0"/>
        <v>595000000</v>
      </c>
      <c r="J50" s="43" t="s">
        <v>28</v>
      </c>
      <c r="K50" s="43" t="s">
        <v>28</v>
      </c>
      <c r="L50" s="51" t="s">
        <v>49</v>
      </c>
    </row>
    <row r="51" spans="2:12" ht="89.25">
      <c r="B51" s="18" t="s">
        <v>119</v>
      </c>
      <c r="C51" s="39" t="s">
        <v>120</v>
      </c>
      <c r="D51" s="40" t="s">
        <v>52</v>
      </c>
      <c r="E51" s="41" t="s">
        <v>30</v>
      </c>
      <c r="F51" s="19" t="s">
        <v>29</v>
      </c>
      <c r="G51" s="19" t="s">
        <v>27</v>
      </c>
      <c r="H51" s="49">
        <v>70800000</v>
      </c>
      <c r="I51" s="42">
        <f t="shared" si="0"/>
        <v>70800000</v>
      </c>
      <c r="J51" s="43" t="s">
        <v>28</v>
      </c>
      <c r="K51" s="43" t="s">
        <v>28</v>
      </c>
      <c r="L51" s="19" t="s">
        <v>115</v>
      </c>
    </row>
    <row r="52" spans="2:12" ht="38.25">
      <c r="B52" s="38">
        <v>85121800</v>
      </c>
      <c r="C52" s="39" t="s">
        <v>87</v>
      </c>
      <c r="D52" s="40" t="s">
        <v>52</v>
      </c>
      <c r="E52" s="41" t="s">
        <v>30</v>
      </c>
      <c r="F52" s="19" t="s">
        <v>29</v>
      </c>
      <c r="G52" s="19" t="s">
        <v>27</v>
      </c>
      <c r="H52" s="49">
        <v>50000000</v>
      </c>
      <c r="I52" s="42">
        <f aca="true" t="shared" si="1" ref="I52:I70">H52</f>
        <v>50000000</v>
      </c>
      <c r="J52" s="43" t="s">
        <v>28</v>
      </c>
      <c r="K52" s="43" t="s">
        <v>28</v>
      </c>
      <c r="L52" s="51" t="s">
        <v>49</v>
      </c>
    </row>
    <row r="53" spans="2:12" ht="38.25">
      <c r="B53" s="38">
        <v>85121612</v>
      </c>
      <c r="C53" s="39" t="s">
        <v>159</v>
      </c>
      <c r="D53" s="40" t="s">
        <v>52</v>
      </c>
      <c r="E53" s="41" t="s">
        <v>30</v>
      </c>
      <c r="F53" s="19" t="s">
        <v>29</v>
      </c>
      <c r="G53" s="19" t="s">
        <v>27</v>
      </c>
      <c r="H53" s="49">
        <v>53280000</v>
      </c>
      <c r="I53" s="42">
        <f t="shared" si="1"/>
        <v>53280000</v>
      </c>
      <c r="J53" s="43" t="s">
        <v>28</v>
      </c>
      <c r="K53" s="43" t="s">
        <v>28</v>
      </c>
      <c r="L53" s="51" t="s">
        <v>49</v>
      </c>
    </row>
    <row r="54" spans="2:12" ht="38.25">
      <c r="B54" s="38">
        <v>85121607</v>
      </c>
      <c r="C54" s="39" t="s">
        <v>88</v>
      </c>
      <c r="D54" s="40" t="s">
        <v>52</v>
      </c>
      <c r="E54" s="41" t="s">
        <v>30</v>
      </c>
      <c r="F54" s="19" t="s">
        <v>29</v>
      </c>
      <c r="G54" s="19" t="s">
        <v>27</v>
      </c>
      <c r="H54" s="49">
        <v>145000000</v>
      </c>
      <c r="I54" s="42">
        <f t="shared" si="1"/>
        <v>145000000</v>
      </c>
      <c r="J54" s="43" t="s">
        <v>28</v>
      </c>
      <c r="K54" s="43" t="s">
        <v>28</v>
      </c>
      <c r="L54" s="51" t="s">
        <v>49</v>
      </c>
    </row>
    <row r="55" spans="2:12" ht="38.25">
      <c r="B55" s="38">
        <v>85121800</v>
      </c>
      <c r="C55" s="39" t="s">
        <v>89</v>
      </c>
      <c r="D55" s="40" t="s">
        <v>52</v>
      </c>
      <c r="E55" s="41" t="s">
        <v>30</v>
      </c>
      <c r="F55" s="19" t="s">
        <v>29</v>
      </c>
      <c r="G55" s="19" t="s">
        <v>27</v>
      </c>
      <c r="H55" s="49">
        <v>3500000</v>
      </c>
      <c r="I55" s="42">
        <f t="shared" si="1"/>
        <v>3500000</v>
      </c>
      <c r="J55" s="43" t="s">
        <v>28</v>
      </c>
      <c r="K55" s="43" t="s">
        <v>28</v>
      </c>
      <c r="L55" s="51" t="s">
        <v>45</v>
      </c>
    </row>
    <row r="56" spans="2:12" ht="89.25">
      <c r="B56" s="38">
        <v>80111600</v>
      </c>
      <c r="C56" s="39" t="s">
        <v>90</v>
      </c>
      <c r="D56" s="40" t="s">
        <v>52</v>
      </c>
      <c r="E56" s="41" t="s">
        <v>102</v>
      </c>
      <c r="F56" s="19" t="s">
        <v>94</v>
      </c>
      <c r="G56" s="19" t="s">
        <v>27</v>
      </c>
      <c r="H56" s="49">
        <v>1100000000</v>
      </c>
      <c r="I56" s="42">
        <f t="shared" si="1"/>
        <v>1100000000</v>
      </c>
      <c r="J56" s="43" t="s">
        <v>28</v>
      </c>
      <c r="K56" s="43" t="s">
        <v>28</v>
      </c>
      <c r="L56" s="19" t="s">
        <v>115</v>
      </c>
    </row>
    <row r="57" spans="2:12" s="12" customFormat="1" ht="38.25">
      <c r="B57" s="43">
        <v>85121608</v>
      </c>
      <c r="C57" s="44" t="s">
        <v>123</v>
      </c>
      <c r="D57" s="40" t="s">
        <v>52</v>
      </c>
      <c r="E57" s="41" t="s">
        <v>30</v>
      </c>
      <c r="F57" s="19" t="s">
        <v>29</v>
      </c>
      <c r="G57" s="19" t="s">
        <v>27</v>
      </c>
      <c r="H57" s="49">
        <v>55000000</v>
      </c>
      <c r="I57" s="42">
        <f t="shared" si="1"/>
        <v>55000000</v>
      </c>
      <c r="J57" s="43" t="s">
        <v>28</v>
      </c>
      <c r="K57" s="43" t="s">
        <v>28</v>
      </c>
      <c r="L57" s="51" t="s">
        <v>49</v>
      </c>
    </row>
    <row r="58" spans="2:12" ht="38.25">
      <c r="B58" s="38">
        <v>85111514</v>
      </c>
      <c r="C58" s="39" t="s">
        <v>96</v>
      </c>
      <c r="D58" s="40" t="s">
        <v>52</v>
      </c>
      <c r="E58" s="41" t="s">
        <v>30</v>
      </c>
      <c r="F58" s="19" t="s">
        <v>29</v>
      </c>
      <c r="G58" s="19" t="s">
        <v>27</v>
      </c>
      <c r="H58" s="49">
        <v>20000000</v>
      </c>
      <c r="I58" s="42">
        <f t="shared" si="1"/>
        <v>20000000</v>
      </c>
      <c r="J58" s="43" t="s">
        <v>28</v>
      </c>
      <c r="K58" s="43" t="s">
        <v>28</v>
      </c>
      <c r="L58" s="51" t="s">
        <v>49</v>
      </c>
    </row>
    <row r="59" spans="2:12" s="12" customFormat="1" ht="38.25">
      <c r="B59" s="43">
        <v>85121608</v>
      </c>
      <c r="C59" s="44" t="s">
        <v>97</v>
      </c>
      <c r="D59" s="40" t="s">
        <v>52</v>
      </c>
      <c r="E59" s="41" t="s">
        <v>30</v>
      </c>
      <c r="F59" s="19" t="s">
        <v>29</v>
      </c>
      <c r="G59" s="19" t="s">
        <v>27</v>
      </c>
      <c r="H59" s="49">
        <v>50000000</v>
      </c>
      <c r="I59" s="42">
        <f t="shared" si="1"/>
        <v>50000000</v>
      </c>
      <c r="J59" s="43" t="s">
        <v>28</v>
      </c>
      <c r="K59" s="43" t="s">
        <v>28</v>
      </c>
      <c r="L59" s="51" t="s">
        <v>49</v>
      </c>
    </row>
    <row r="60" spans="2:12" ht="38.25">
      <c r="B60" s="38">
        <v>90121701</v>
      </c>
      <c r="C60" s="39" t="s">
        <v>98</v>
      </c>
      <c r="D60" s="40" t="s">
        <v>99</v>
      </c>
      <c r="E60" s="41" t="s">
        <v>37</v>
      </c>
      <c r="F60" s="19" t="s">
        <v>29</v>
      </c>
      <c r="G60" s="19" t="s">
        <v>27</v>
      </c>
      <c r="H60" s="49">
        <v>7000000</v>
      </c>
      <c r="I60" s="42">
        <f t="shared" si="1"/>
        <v>7000000</v>
      </c>
      <c r="J60" s="43" t="s">
        <v>28</v>
      </c>
      <c r="K60" s="43" t="s">
        <v>28</v>
      </c>
      <c r="L60" s="51" t="s">
        <v>45</v>
      </c>
    </row>
    <row r="61" spans="2:12" ht="38.25">
      <c r="B61" s="38">
        <v>80111509</v>
      </c>
      <c r="C61" s="39" t="s">
        <v>100</v>
      </c>
      <c r="D61" s="40" t="s">
        <v>44</v>
      </c>
      <c r="E61" s="41" t="s">
        <v>138</v>
      </c>
      <c r="F61" s="19" t="s">
        <v>29</v>
      </c>
      <c r="G61" s="19" t="s">
        <v>27</v>
      </c>
      <c r="H61" s="49">
        <v>20000000</v>
      </c>
      <c r="I61" s="42">
        <f t="shared" si="1"/>
        <v>20000000</v>
      </c>
      <c r="J61" s="43" t="s">
        <v>28</v>
      </c>
      <c r="K61" s="43" t="s">
        <v>28</v>
      </c>
      <c r="L61" s="51" t="s">
        <v>45</v>
      </c>
    </row>
    <row r="62" spans="2:12" ht="51">
      <c r="B62" s="38">
        <v>91101500</v>
      </c>
      <c r="C62" s="39" t="s">
        <v>128</v>
      </c>
      <c r="D62" s="40" t="s">
        <v>101</v>
      </c>
      <c r="E62" s="41" t="s">
        <v>102</v>
      </c>
      <c r="F62" s="19" t="s">
        <v>29</v>
      </c>
      <c r="G62" s="19" t="s">
        <v>27</v>
      </c>
      <c r="H62" s="49">
        <v>6000000</v>
      </c>
      <c r="I62" s="42">
        <f t="shared" si="1"/>
        <v>6000000</v>
      </c>
      <c r="J62" s="43" t="s">
        <v>28</v>
      </c>
      <c r="K62" s="43" t="s">
        <v>28</v>
      </c>
      <c r="L62" s="51" t="s">
        <v>45</v>
      </c>
    </row>
    <row r="63" spans="2:12" ht="63.75">
      <c r="B63" s="38" t="s">
        <v>103</v>
      </c>
      <c r="C63" s="39" t="s">
        <v>144</v>
      </c>
      <c r="D63" s="40" t="s">
        <v>133</v>
      </c>
      <c r="E63" s="41" t="s">
        <v>40</v>
      </c>
      <c r="F63" s="19" t="s">
        <v>29</v>
      </c>
      <c r="G63" s="19" t="s">
        <v>27</v>
      </c>
      <c r="H63" s="49">
        <v>85000000</v>
      </c>
      <c r="I63" s="42">
        <f>H63</f>
        <v>85000000</v>
      </c>
      <c r="J63" s="43" t="s">
        <v>28</v>
      </c>
      <c r="K63" s="43" t="s">
        <v>28</v>
      </c>
      <c r="L63" s="51" t="s">
        <v>49</v>
      </c>
    </row>
    <row r="64" spans="2:12" ht="63.75">
      <c r="B64" s="38" t="s">
        <v>103</v>
      </c>
      <c r="C64" s="39" t="s">
        <v>144</v>
      </c>
      <c r="D64" s="40" t="s">
        <v>62</v>
      </c>
      <c r="E64" s="41" t="s">
        <v>102</v>
      </c>
      <c r="F64" s="19" t="s">
        <v>29</v>
      </c>
      <c r="G64" s="19" t="s">
        <v>27</v>
      </c>
      <c r="H64" s="49">
        <v>85000000</v>
      </c>
      <c r="I64" s="42">
        <f t="shared" si="1"/>
        <v>85000000</v>
      </c>
      <c r="J64" s="43" t="s">
        <v>28</v>
      </c>
      <c r="K64" s="43" t="s">
        <v>28</v>
      </c>
      <c r="L64" s="51" t="s">
        <v>49</v>
      </c>
    </row>
    <row r="65" spans="2:12" ht="114.75">
      <c r="B65" s="38" t="s">
        <v>106</v>
      </c>
      <c r="C65" s="39" t="s">
        <v>104</v>
      </c>
      <c r="D65" s="40" t="s">
        <v>54</v>
      </c>
      <c r="E65" s="41" t="s">
        <v>105</v>
      </c>
      <c r="F65" s="19" t="s">
        <v>29</v>
      </c>
      <c r="G65" s="19" t="s">
        <v>27</v>
      </c>
      <c r="H65" s="49">
        <v>35000000</v>
      </c>
      <c r="I65" s="42">
        <f t="shared" si="1"/>
        <v>35000000</v>
      </c>
      <c r="J65" s="43" t="s">
        <v>28</v>
      </c>
      <c r="K65" s="43" t="s">
        <v>28</v>
      </c>
      <c r="L65" s="51" t="s">
        <v>45</v>
      </c>
    </row>
    <row r="66" spans="2:12" ht="63.75">
      <c r="B66" s="38">
        <v>84131500</v>
      </c>
      <c r="C66" s="39" t="s">
        <v>107</v>
      </c>
      <c r="D66" s="40" t="s">
        <v>52</v>
      </c>
      <c r="E66" s="41" t="s">
        <v>30</v>
      </c>
      <c r="F66" s="19" t="s">
        <v>29</v>
      </c>
      <c r="G66" s="19" t="s">
        <v>27</v>
      </c>
      <c r="H66" s="49">
        <v>58500000</v>
      </c>
      <c r="I66" s="42">
        <f t="shared" si="1"/>
        <v>58500000</v>
      </c>
      <c r="J66" s="43" t="s">
        <v>28</v>
      </c>
      <c r="K66" s="43" t="s">
        <v>28</v>
      </c>
      <c r="L66" s="51" t="s">
        <v>45</v>
      </c>
    </row>
    <row r="67" spans="2:12" ht="38.25">
      <c r="B67" s="38" t="s">
        <v>109</v>
      </c>
      <c r="C67" s="39" t="s">
        <v>108</v>
      </c>
      <c r="D67" s="40" t="s">
        <v>62</v>
      </c>
      <c r="E67" s="41" t="s">
        <v>63</v>
      </c>
      <c r="F67" s="19" t="s">
        <v>29</v>
      </c>
      <c r="G67" s="19" t="s">
        <v>27</v>
      </c>
      <c r="H67" s="49">
        <v>30000000</v>
      </c>
      <c r="I67" s="42">
        <f>H67</f>
        <v>30000000</v>
      </c>
      <c r="J67" s="43" t="s">
        <v>28</v>
      </c>
      <c r="K67" s="43" t="s">
        <v>28</v>
      </c>
      <c r="L67" s="52" t="s">
        <v>49</v>
      </c>
    </row>
    <row r="68" spans="2:12" ht="38.25">
      <c r="B68" s="38" t="s">
        <v>162</v>
      </c>
      <c r="C68" s="39" t="s">
        <v>122</v>
      </c>
      <c r="D68" s="40" t="s">
        <v>62</v>
      </c>
      <c r="E68" s="41" t="s">
        <v>63</v>
      </c>
      <c r="F68" s="19" t="s">
        <v>29</v>
      </c>
      <c r="G68" s="19" t="s">
        <v>27</v>
      </c>
      <c r="H68" s="49">
        <v>40000000</v>
      </c>
      <c r="I68" s="42">
        <f>H68</f>
        <v>40000000</v>
      </c>
      <c r="J68" s="43" t="s">
        <v>28</v>
      </c>
      <c r="K68" s="43" t="s">
        <v>28</v>
      </c>
      <c r="L68" s="52" t="s">
        <v>49</v>
      </c>
    </row>
    <row r="69" spans="2:12" ht="57.75" customHeight="1">
      <c r="B69" s="38" t="s">
        <v>163</v>
      </c>
      <c r="C69" s="39" t="s">
        <v>110</v>
      </c>
      <c r="D69" s="40" t="s">
        <v>111</v>
      </c>
      <c r="E69" s="41" t="s">
        <v>39</v>
      </c>
      <c r="F69" s="19" t="s">
        <v>38</v>
      </c>
      <c r="G69" s="19" t="s">
        <v>27</v>
      </c>
      <c r="H69" s="49">
        <v>16500000</v>
      </c>
      <c r="I69" s="42">
        <f>H69</f>
        <v>16500000</v>
      </c>
      <c r="J69" s="43" t="s">
        <v>28</v>
      </c>
      <c r="K69" s="43" t="s">
        <v>28</v>
      </c>
      <c r="L69" s="51" t="s">
        <v>45</v>
      </c>
    </row>
    <row r="70" spans="2:12" ht="38.25">
      <c r="B70" s="38">
        <v>82101600</v>
      </c>
      <c r="C70" s="39" t="s">
        <v>112</v>
      </c>
      <c r="D70" s="40" t="s">
        <v>99</v>
      </c>
      <c r="E70" s="41" t="s">
        <v>39</v>
      </c>
      <c r="F70" s="19" t="s">
        <v>29</v>
      </c>
      <c r="G70" s="19" t="s">
        <v>27</v>
      </c>
      <c r="H70" s="49">
        <v>1500000</v>
      </c>
      <c r="I70" s="42">
        <f t="shared" si="1"/>
        <v>1500000</v>
      </c>
      <c r="J70" s="43" t="s">
        <v>28</v>
      </c>
      <c r="K70" s="43" t="s">
        <v>28</v>
      </c>
      <c r="L70" s="51" t="s">
        <v>45</v>
      </c>
    </row>
    <row r="71" spans="2:12" ht="38.25">
      <c r="B71" s="38">
        <v>42281500</v>
      </c>
      <c r="C71" s="39" t="s">
        <v>113</v>
      </c>
      <c r="D71" s="40" t="s">
        <v>62</v>
      </c>
      <c r="E71" s="41" t="s">
        <v>63</v>
      </c>
      <c r="F71" s="19" t="s">
        <v>29</v>
      </c>
      <c r="G71" s="19" t="s">
        <v>27</v>
      </c>
      <c r="H71" s="49">
        <v>1000000</v>
      </c>
      <c r="I71" s="42">
        <f>H71</f>
        <v>1000000</v>
      </c>
      <c r="J71" s="43" t="s">
        <v>28</v>
      </c>
      <c r="K71" s="43" t="s">
        <v>28</v>
      </c>
      <c r="L71" s="52" t="s">
        <v>49</v>
      </c>
    </row>
    <row r="72" spans="2:12" ht="38.25">
      <c r="B72" s="38" t="s">
        <v>153</v>
      </c>
      <c r="C72" s="44" t="s">
        <v>146</v>
      </c>
      <c r="D72" s="40" t="s">
        <v>62</v>
      </c>
      <c r="E72" s="41" t="s">
        <v>63</v>
      </c>
      <c r="F72" s="19" t="s">
        <v>29</v>
      </c>
      <c r="G72" s="19" t="s">
        <v>27</v>
      </c>
      <c r="H72" s="49">
        <v>10000000</v>
      </c>
      <c r="I72" s="42">
        <f aca="true" t="shared" si="2" ref="I72:I83">H72</f>
        <v>10000000</v>
      </c>
      <c r="J72" s="43" t="s">
        <v>28</v>
      </c>
      <c r="K72" s="43" t="s">
        <v>28</v>
      </c>
      <c r="L72" s="51" t="s">
        <v>45</v>
      </c>
    </row>
    <row r="73" spans="2:12" ht="38.25">
      <c r="B73" s="38">
        <v>76121500</v>
      </c>
      <c r="C73" s="39" t="s">
        <v>116</v>
      </c>
      <c r="D73" s="40" t="s">
        <v>52</v>
      </c>
      <c r="E73" s="41" t="s">
        <v>30</v>
      </c>
      <c r="F73" s="19" t="s">
        <v>29</v>
      </c>
      <c r="G73" s="19" t="s">
        <v>27</v>
      </c>
      <c r="H73" s="49">
        <v>8000000</v>
      </c>
      <c r="I73" s="42">
        <f t="shared" si="2"/>
        <v>8000000</v>
      </c>
      <c r="J73" s="43" t="s">
        <v>28</v>
      </c>
      <c r="K73" s="43" t="s">
        <v>28</v>
      </c>
      <c r="L73" s="51" t="s">
        <v>45</v>
      </c>
    </row>
    <row r="74" spans="2:12" ht="89.25">
      <c r="B74" s="38">
        <v>80111600</v>
      </c>
      <c r="C74" s="39" t="s">
        <v>78</v>
      </c>
      <c r="D74" s="40" t="s">
        <v>52</v>
      </c>
      <c r="E74" s="41" t="s">
        <v>39</v>
      </c>
      <c r="F74" s="19" t="s">
        <v>29</v>
      </c>
      <c r="G74" s="19" t="s">
        <v>27</v>
      </c>
      <c r="H74" s="49">
        <v>129808514</v>
      </c>
      <c r="I74" s="42">
        <f t="shared" si="2"/>
        <v>129808514</v>
      </c>
      <c r="J74" s="43" t="s">
        <v>28</v>
      </c>
      <c r="K74" s="43" t="s">
        <v>28</v>
      </c>
      <c r="L74" s="19" t="s">
        <v>115</v>
      </c>
    </row>
    <row r="75" spans="2:12" ht="89.25">
      <c r="B75" s="38">
        <v>80111600</v>
      </c>
      <c r="C75" s="39" t="s">
        <v>79</v>
      </c>
      <c r="D75" s="40" t="s">
        <v>52</v>
      </c>
      <c r="E75" s="41" t="s">
        <v>39</v>
      </c>
      <c r="F75" s="19" t="s">
        <v>29</v>
      </c>
      <c r="G75" s="19" t="s">
        <v>27</v>
      </c>
      <c r="H75" s="49">
        <v>19558593</v>
      </c>
      <c r="I75" s="42">
        <f t="shared" si="2"/>
        <v>19558593</v>
      </c>
      <c r="J75" s="43" t="s">
        <v>28</v>
      </c>
      <c r="K75" s="43" t="s">
        <v>28</v>
      </c>
      <c r="L75" s="19" t="s">
        <v>115</v>
      </c>
    </row>
    <row r="76" spans="2:12" s="12" customFormat="1" ht="39" customHeight="1">
      <c r="B76" s="43" t="s">
        <v>154</v>
      </c>
      <c r="C76" s="44" t="s">
        <v>127</v>
      </c>
      <c r="D76" s="40" t="s">
        <v>62</v>
      </c>
      <c r="E76" s="41" t="s">
        <v>63</v>
      </c>
      <c r="F76" s="19" t="s">
        <v>29</v>
      </c>
      <c r="G76" s="19" t="s">
        <v>27</v>
      </c>
      <c r="H76" s="49">
        <v>1500000</v>
      </c>
      <c r="I76" s="42">
        <f t="shared" si="2"/>
        <v>1500000</v>
      </c>
      <c r="J76" s="43" t="s">
        <v>28</v>
      </c>
      <c r="K76" s="43" t="s">
        <v>28</v>
      </c>
      <c r="L76" s="52" t="s">
        <v>49</v>
      </c>
    </row>
    <row r="77" spans="2:12" s="12" customFormat="1" ht="40.5" customHeight="1">
      <c r="B77" s="43">
        <v>42271700</v>
      </c>
      <c r="C77" s="44" t="s">
        <v>121</v>
      </c>
      <c r="D77" s="40" t="s">
        <v>54</v>
      </c>
      <c r="E77" s="41" t="s">
        <v>105</v>
      </c>
      <c r="F77" s="19" t="s">
        <v>29</v>
      </c>
      <c r="G77" s="19" t="s">
        <v>27</v>
      </c>
      <c r="H77" s="49">
        <v>4000000</v>
      </c>
      <c r="I77" s="42">
        <f t="shared" si="2"/>
        <v>4000000</v>
      </c>
      <c r="J77" s="43" t="s">
        <v>28</v>
      </c>
      <c r="K77" s="43" t="s">
        <v>28</v>
      </c>
      <c r="L77" s="52" t="s">
        <v>49</v>
      </c>
    </row>
    <row r="78" spans="2:12" ht="38.25">
      <c r="B78" s="43">
        <v>85121614</v>
      </c>
      <c r="C78" s="39" t="s">
        <v>124</v>
      </c>
      <c r="D78" s="40" t="s">
        <v>52</v>
      </c>
      <c r="E78" s="41" t="s">
        <v>30</v>
      </c>
      <c r="F78" s="19" t="s">
        <v>29</v>
      </c>
      <c r="G78" s="19" t="s">
        <v>27</v>
      </c>
      <c r="H78" s="49">
        <v>72000000</v>
      </c>
      <c r="I78" s="42">
        <f t="shared" si="2"/>
        <v>72000000</v>
      </c>
      <c r="J78" s="43" t="s">
        <v>28</v>
      </c>
      <c r="K78" s="43" t="s">
        <v>28</v>
      </c>
      <c r="L78" s="52" t="s">
        <v>49</v>
      </c>
    </row>
    <row r="79" spans="2:12" ht="38.25">
      <c r="B79" s="38">
        <v>81112100</v>
      </c>
      <c r="C79" s="39" t="s">
        <v>125</v>
      </c>
      <c r="D79" s="40" t="s">
        <v>62</v>
      </c>
      <c r="E79" s="41" t="s">
        <v>63</v>
      </c>
      <c r="F79" s="19" t="s">
        <v>29</v>
      </c>
      <c r="G79" s="19" t="s">
        <v>27</v>
      </c>
      <c r="H79" s="49">
        <v>30000000</v>
      </c>
      <c r="I79" s="42">
        <f t="shared" si="2"/>
        <v>30000000</v>
      </c>
      <c r="J79" s="43" t="s">
        <v>28</v>
      </c>
      <c r="K79" s="43" t="s">
        <v>28</v>
      </c>
      <c r="L79" s="51" t="s">
        <v>45</v>
      </c>
    </row>
    <row r="80" spans="2:12" ht="38.25">
      <c r="B80" s="38">
        <v>43231600</v>
      </c>
      <c r="C80" s="39" t="s">
        <v>126</v>
      </c>
      <c r="D80" s="40" t="s">
        <v>62</v>
      </c>
      <c r="E80" s="41" t="s">
        <v>102</v>
      </c>
      <c r="F80" s="19" t="s">
        <v>29</v>
      </c>
      <c r="G80" s="19" t="s">
        <v>27</v>
      </c>
      <c r="H80" s="49">
        <v>16000000</v>
      </c>
      <c r="I80" s="42">
        <f t="shared" si="2"/>
        <v>16000000</v>
      </c>
      <c r="J80" s="43" t="s">
        <v>28</v>
      </c>
      <c r="K80" s="43" t="s">
        <v>28</v>
      </c>
      <c r="L80" s="51" t="s">
        <v>45</v>
      </c>
    </row>
    <row r="81" spans="2:12" ht="51">
      <c r="B81" s="38" t="s">
        <v>155</v>
      </c>
      <c r="C81" s="39" t="s">
        <v>129</v>
      </c>
      <c r="D81" s="40" t="s">
        <v>54</v>
      </c>
      <c r="E81" s="41" t="s">
        <v>105</v>
      </c>
      <c r="F81" s="19" t="s">
        <v>29</v>
      </c>
      <c r="G81" s="19" t="s">
        <v>27</v>
      </c>
      <c r="H81" s="49">
        <v>130000000</v>
      </c>
      <c r="I81" s="42">
        <f t="shared" si="2"/>
        <v>130000000</v>
      </c>
      <c r="J81" s="43" t="s">
        <v>28</v>
      </c>
      <c r="K81" s="43" t="s">
        <v>28</v>
      </c>
      <c r="L81" s="51" t="s">
        <v>45</v>
      </c>
    </row>
    <row r="82" spans="2:12" s="12" customFormat="1" ht="89.25">
      <c r="B82" s="43" t="s">
        <v>118</v>
      </c>
      <c r="C82" s="44" t="s">
        <v>80</v>
      </c>
      <c r="D82" s="40" t="s">
        <v>52</v>
      </c>
      <c r="E82" s="41" t="s">
        <v>102</v>
      </c>
      <c r="F82" s="19" t="s">
        <v>94</v>
      </c>
      <c r="G82" s="19" t="s">
        <v>27</v>
      </c>
      <c r="H82" s="42">
        <v>347000000</v>
      </c>
      <c r="I82" s="42">
        <f t="shared" si="2"/>
        <v>347000000</v>
      </c>
      <c r="J82" s="43" t="s">
        <v>28</v>
      </c>
      <c r="K82" s="43" t="s">
        <v>28</v>
      </c>
      <c r="L82" s="19" t="s">
        <v>115</v>
      </c>
    </row>
    <row r="83" spans="2:12" ht="89.25">
      <c r="B83" s="38" t="s">
        <v>118</v>
      </c>
      <c r="C83" s="39" t="s">
        <v>80</v>
      </c>
      <c r="D83" s="40" t="s">
        <v>52</v>
      </c>
      <c r="E83" s="41" t="s">
        <v>130</v>
      </c>
      <c r="F83" s="19" t="s">
        <v>29</v>
      </c>
      <c r="G83" s="19" t="s">
        <v>27</v>
      </c>
      <c r="H83" s="42">
        <v>103200000</v>
      </c>
      <c r="I83" s="42">
        <f t="shared" si="2"/>
        <v>103200000</v>
      </c>
      <c r="J83" s="43" t="s">
        <v>28</v>
      </c>
      <c r="K83" s="43" t="s">
        <v>28</v>
      </c>
      <c r="L83" s="19" t="s">
        <v>115</v>
      </c>
    </row>
    <row r="84" spans="2:12" ht="38.25">
      <c r="B84" s="38">
        <v>80101600</v>
      </c>
      <c r="C84" s="39" t="s">
        <v>132</v>
      </c>
      <c r="D84" s="40" t="s">
        <v>133</v>
      </c>
      <c r="E84" s="41" t="s">
        <v>40</v>
      </c>
      <c r="F84" s="19" t="s">
        <v>29</v>
      </c>
      <c r="G84" s="19" t="s">
        <v>27</v>
      </c>
      <c r="H84" s="49">
        <v>20000000</v>
      </c>
      <c r="I84" s="42">
        <f aca="true" t="shared" si="3" ref="I84:I92">H84</f>
        <v>20000000</v>
      </c>
      <c r="J84" s="43" t="s">
        <v>28</v>
      </c>
      <c r="K84" s="43" t="s">
        <v>28</v>
      </c>
      <c r="L84" s="51" t="s">
        <v>45</v>
      </c>
    </row>
    <row r="85" spans="2:12" ht="38.25">
      <c r="B85" s="38">
        <v>41116100</v>
      </c>
      <c r="C85" s="39" t="s">
        <v>134</v>
      </c>
      <c r="D85" s="40" t="s">
        <v>54</v>
      </c>
      <c r="E85" s="41" t="s">
        <v>105</v>
      </c>
      <c r="F85" s="19" t="s">
        <v>29</v>
      </c>
      <c r="G85" s="19" t="s">
        <v>27</v>
      </c>
      <c r="H85" s="49">
        <v>2000000</v>
      </c>
      <c r="I85" s="42">
        <f t="shared" si="3"/>
        <v>2000000</v>
      </c>
      <c r="J85" s="43" t="s">
        <v>28</v>
      </c>
      <c r="K85" s="43" t="s">
        <v>28</v>
      </c>
      <c r="L85" s="52" t="s">
        <v>49</v>
      </c>
    </row>
    <row r="86" spans="2:12" ht="48" customHeight="1">
      <c r="B86" s="38">
        <v>82101600</v>
      </c>
      <c r="C86" s="39" t="s">
        <v>135</v>
      </c>
      <c r="D86" s="40" t="s">
        <v>54</v>
      </c>
      <c r="E86" s="41" t="s">
        <v>39</v>
      </c>
      <c r="F86" s="19" t="s">
        <v>29</v>
      </c>
      <c r="G86" s="19" t="s">
        <v>27</v>
      </c>
      <c r="H86" s="49">
        <v>4000000</v>
      </c>
      <c r="I86" s="42">
        <f t="shared" si="3"/>
        <v>4000000</v>
      </c>
      <c r="J86" s="43" t="s">
        <v>28</v>
      </c>
      <c r="K86" s="43" t="s">
        <v>28</v>
      </c>
      <c r="L86" s="51" t="s">
        <v>45</v>
      </c>
    </row>
    <row r="87" spans="2:12" ht="38.25">
      <c r="B87" s="38" t="s">
        <v>71</v>
      </c>
      <c r="C87" s="17" t="s">
        <v>137</v>
      </c>
      <c r="D87" s="40" t="s">
        <v>54</v>
      </c>
      <c r="E87" s="41" t="s">
        <v>105</v>
      </c>
      <c r="F87" s="19" t="s">
        <v>29</v>
      </c>
      <c r="G87" s="19" t="s">
        <v>27</v>
      </c>
      <c r="H87" s="49">
        <v>6000000</v>
      </c>
      <c r="I87" s="42">
        <f t="shared" si="3"/>
        <v>6000000</v>
      </c>
      <c r="J87" s="43" t="s">
        <v>28</v>
      </c>
      <c r="K87" s="43" t="s">
        <v>28</v>
      </c>
      <c r="L87" s="51" t="s">
        <v>45</v>
      </c>
    </row>
    <row r="88" spans="2:12" ht="72.75" customHeight="1">
      <c r="B88" s="38">
        <v>76111500</v>
      </c>
      <c r="C88" s="39" t="s">
        <v>82</v>
      </c>
      <c r="D88" s="40" t="s">
        <v>62</v>
      </c>
      <c r="E88" s="41" t="s">
        <v>93</v>
      </c>
      <c r="F88" s="19" t="s">
        <v>29</v>
      </c>
      <c r="G88" s="19" t="s">
        <v>27</v>
      </c>
      <c r="H88" s="42">
        <v>75000000</v>
      </c>
      <c r="I88" s="42">
        <f t="shared" si="3"/>
        <v>75000000</v>
      </c>
      <c r="J88" s="43" t="s">
        <v>28</v>
      </c>
      <c r="K88" s="43" t="s">
        <v>28</v>
      </c>
      <c r="L88" s="51" t="s">
        <v>45</v>
      </c>
    </row>
    <row r="89" spans="2:12" ht="72.75" customHeight="1">
      <c r="B89" s="38">
        <v>76111500</v>
      </c>
      <c r="C89" s="39" t="s">
        <v>82</v>
      </c>
      <c r="D89" s="40" t="s">
        <v>44</v>
      </c>
      <c r="E89" s="41" t="s">
        <v>102</v>
      </c>
      <c r="F89" s="19" t="s">
        <v>29</v>
      </c>
      <c r="G89" s="19" t="s">
        <v>27</v>
      </c>
      <c r="H89" s="42">
        <v>130000000</v>
      </c>
      <c r="I89" s="42">
        <f t="shared" si="3"/>
        <v>130000000</v>
      </c>
      <c r="J89" s="43" t="s">
        <v>28</v>
      </c>
      <c r="K89" s="43" t="s">
        <v>28</v>
      </c>
      <c r="L89" s="51" t="s">
        <v>45</v>
      </c>
    </row>
    <row r="90" spans="2:12" ht="72.75" customHeight="1">
      <c r="B90" s="38">
        <v>76111500</v>
      </c>
      <c r="C90" s="39" t="s">
        <v>82</v>
      </c>
      <c r="D90" s="40" t="s">
        <v>139</v>
      </c>
      <c r="E90" s="41" t="s">
        <v>140</v>
      </c>
      <c r="F90" s="19" t="s">
        <v>29</v>
      </c>
      <c r="G90" s="19" t="s">
        <v>27</v>
      </c>
      <c r="H90" s="42">
        <v>31000000</v>
      </c>
      <c r="I90" s="42">
        <f t="shared" si="3"/>
        <v>31000000</v>
      </c>
      <c r="J90" s="43" t="s">
        <v>28</v>
      </c>
      <c r="K90" s="43" t="s">
        <v>28</v>
      </c>
      <c r="L90" s="51" t="s">
        <v>45</v>
      </c>
    </row>
    <row r="91" spans="2:12" ht="38.25">
      <c r="B91" s="38">
        <v>91111500</v>
      </c>
      <c r="C91" s="39" t="s">
        <v>83</v>
      </c>
      <c r="D91" s="40" t="s">
        <v>41</v>
      </c>
      <c r="E91" s="41" t="s">
        <v>138</v>
      </c>
      <c r="F91" s="19" t="s">
        <v>29</v>
      </c>
      <c r="G91" s="19" t="s">
        <v>27</v>
      </c>
      <c r="H91" s="42">
        <v>114230000</v>
      </c>
      <c r="I91" s="42">
        <f t="shared" si="3"/>
        <v>114230000</v>
      </c>
      <c r="J91" s="43" t="s">
        <v>28</v>
      </c>
      <c r="K91" s="43" t="s">
        <v>28</v>
      </c>
      <c r="L91" s="51" t="s">
        <v>45</v>
      </c>
    </row>
    <row r="92" spans="2:12" ht="38.25">
      <c r="B92" s="38">
        <v>81101500</v>
      </c>
      <c r="C92" s="39" t="s">
        <v>141</v>
      </c>
      <c r="D92" s="40" t="s">
        <v>44</v>
      </c>
      <c r="E92" s="41" t="s">
        <v>138</v>
      </c>
      <c r="F92" s="19" t="s">
        <v>29</v>
      </c>
      <c r="G92" s="19" t="s">
        <v>27</v>
      </c>
      <c r="H92" s="49">
        <v>10000000</v>
      </c>
      <c r="I92" s="42">
        <f t="shared" si="3"/>
        <v>10000000</v>
      </c>
      <c r="J92" s="43" t="s">
        <v>28</v>
      </c>
      <c r="K92" s="43" t="s">
        <v>28</v>
      </c>
      <c r="L92" s="51" t="s">
        <v>45</v>
      </c>
    </row>
    <row r="93" spans="2:12" ht="38.25">
      <c r="B93" s="38">
        <v>82101800</v>
      </c>
      <c r="C93" s="39" t="s">
        <v>142</v>
      </c>
      <c r="D93" s="40" t="s">
        <v>44</v>
      </c>
      <c r="E93" s="41" t="s">
        <v>138</v>
      </c>
      <c r="F93" s="19" t="s">
        <v>29</v>
      </c>
      <c r="G93" s="19" t="s">
        <v>27</v>
      </c>
      <c r="H93" s="49">
        <v>12000000</v>
      </c>
      <c r="I93" s="42">
        <f aca="true" t="shared" si="4" ref="I93:I106">H93</f>
        <v>12000000</v>
      </c>
      <c r="J93" s="43" t="s">
        <v>28</v>
      </c>
      <c r="K93" s="43" t="s">
        <v>28</v>
      </c>
      <c r="L93" s="52" t="s">
        <v>45</v>
      </c>
    </row>
    <row r="94" spans="2:12" ht="89.25">
      <c r="B94" s="38">
        <v>80111600</v>
      </c>
      <c r="C94" s="39" t="s">
        <v>90</v>
      </c>
      <c r="D94" s="40" t="s">
        <v>44</v>
      </c>
      <c r="E94" s="41" t="s">
        <v>39</v>
      </c>
      <c r="F94" s="19" t="s">
        <v>29</v>
      </c>
      <c r="G94" s="19" t="s">
        <v>27</v>
      </c>
      <c r="H94" s="49">
        <v>130000000</v>
      </c>
      <c r="I94" s="42">
        <f t="shared" si="4"/>
        <v>130000000</v>
      </c>
      <c r="J94" s="43" t="s">
        <v>28</v>
      </c>
      <c r="K94" s="43" t="s">
        <v>28</v>
      </c>
      <c r="L94" s="19" t="s">
        <v>115</v>
      </c>
    </row>
    <row r="95" spans="2:12" ht="89.25">
      <c r="B95" s="38">
        <v>80111600</v>
      </c>
      <c r="C95" s="39" t="s">
        <v>90</v>
      </c>
      <c r="D95" s="40" t="s">
        <v>133</v>
      </c>
      <c r="E95" s="41" t="s">
        <v>39</v>
      </c>
      <c r="F95" s="19" t="s">
        <v>29</v>
      </c>
      <c r="G95" s="19" t="s">
        <v>27</v>
      </c>
      <c r="H95" s="49">
        <v>130000000</v>
      </c>
      <c r="I95" s="42">
        <f t="shared" si="4"/>
        <v>130000000</v>
      </c>
      <c r="J95" s="43" t="s">
        <v>28</v>
      </c>
      <c r="K95" s="43" t="s">
        <v>28</v>
      </c>
      <c r="L95" s="19" t="s">
        <v>115</v>
      </c>
    </row>
    <row r="96" spans="2:12" ht="89.25">
      <c r="B96" s="38">
        <v>80111600</v>
      </c>
      <c r="C96" s="39" t="s">
        <v>90</v>
      </c>
      <c r="D96" s="40" t="s">
        <v>133</v>
      </c>
      <c r="E96" s="41" t="s">
        <v>140</v>
      </c>
      <c r="F96" s="19" t="s">
        <v>94</v>
      </c>
      <c r="G96" s="19" t="s">
        <v>27</v>
      </c>
      <c r="H96" s="49">
        <v>600000000</v>
      </c>
      <c r="I96" s="42">
        <f t="shared" si="4"/>
        <v>600000000</v>
      </c>
      <c r="J96" s="43" t="s">
        <v>28</v>
      </c>
      <c r="K96" s="43" t="s">
        <v>28</v>
      </c>
      <c r="L96" s="19" t="s">
        <v>115</v>
      </c>
    </row>
    <row r="97" spans="2:12" ht="89.25">
      <c r="B97" s="38">
        <v>80111600</v>
      </c>
      <c r="C97" s="39" t="s">
        <v>90</v>
      </c>
      <c r="D97" s="40" t="s">
        <v>92</v>
      </c>
      <c r="E97" s="41" t="s">
        <v>93</v>
      </c>
      <c r="F97" s="19" t="s">
        <v>94</v>
      </c>
      <c r="G97" s="19" t="s">
        <v>27</v>
      </c>
      <c r="H97" s="49">
        <v>1200000000</v>
      </c>
      <c r="I97" s="42">
        <f t="shared" si="4"/>
        <v>1200000000</v>
      </c>
      <c r="J97" s="43" t="s">
        <v>28</v>
      </c>
      <c r="K97" s="43" t="s">
        <v>28</v>
      </c>
      <c r="L97" s="19" t="s">
        <v>115</v>
      </c>
    </row>
    <row r="98" spans="2:12" ht="38.25">
      <c r="B98" s="38">
        <v>80111500</v>
      </c>
      <c r="C98" s="39" t="s">
        <v>143</v>
      </c>
      <c r="D98" s="40" t="s">
        <v>62</v>
      </c>
      <c r="E98" s="41" t="s">
        <v>63</v>
      </c>
      <c r="F98" s="19" t="s">
        <v>29</v>
      </c>
      <c r="G98" s="19" t="s">
        <v>27</v>
      </c>
      <c r="H98" s="49">
        <v>20000000</v>
      </c>
      <c r="I98" s="42">
        <f t="shared" si="4"/>
        <v>20000000</v>
      </c>
      <c r="J98" s="43" t="s">
        <v>28</v>
      </c>
      <c r="K98" s="43" t="s">
        <v>28</v>
      </c>
      <c r="L98" s="51" t="s">
        <v>45</v>
      </c>
    </row>
    <row r="99" spans="2:12" ht="38.25">
      <c r="B99" s="38">
        <v>80111500</v>
      </c>
      <c r="C99" s="39" t="s">
        <v>145</v>
      </c>
      <c r="D99" s="40" t="s">
        <v>72</v>
      </c>
      <c r="E99" s="41" t="s">
        <v>39</v>
      </c>
      <c r="F99" s="19" t="s">
        <v>29</v>
      </c>
      <c r="G99" s="19" t="s">
        <v>27</v>
      </c>
      <c r="H99" s="49">
        <v>5000000</v>
      </c>
      <c r="I99" s="42">
        <f t="shared" si="4"/>
        <v>5000000</v>
      </c>
      <c r="J99" s="43" t="s">
        <v>28</v>
      </c>
      <c r="K99" s="43" t="s">
        <v>28</v>
      </c>
      <c r="L99" s="51" t="s">
        <v>45</v>
      </c>
    </row>
    <row r="100" spans="2:12" ht="38.25">
      <c r="B100" s="38">
        <v>76121700</v>
      </c>
      <c r="C100" s="39" t="s">
        <v>147</v>
      </c>
      <c r="D100" s="40" t="s">
        <v>133</v>
      </c>
      <c r="E100" s="41" t="s">
        <v>39</v>
      </c>
      <c r="F100" s="19" t="s">
        <v>29</v>
      </c>
      <c r="G100" s="19" t="s">
        <v>27</v>
      </c>
      <c r="H100" s="49">
        <v>1000000</v>
      </c>
      <c r="I100" s="42">
        <f t="shared" si="4"/>
        <v>1000000</v>
      </c>
      <c r="J100" s="43" t="s">
        <v>28</v>
      </c>
      <c r="K100" s="43" t="s">
        <v>28</v>
      </c>
      <c r="L100" s="51" t="s">
        <v>45</v>
      </c>
    </row>
    <row r="101" spans="2:12" ht="38.25">
      <c r="B101" s="38">
        <v>81101500</v>
      </c>
      <c r="C101" s="39" t="s">
        <v>160</v>
      </c>
      <c r="D101" s="40" t="s">
        <v>133</v>
      </c>
      <c r="E101" s="41" t="s">
        <v>40</v>
      </c>
      <c r="F101" s="19" t="s">
        <v>29</v>
      </c>
      <c r="G101" s="19" t="s">
        <v>27</v>
      </c>
      <c r="H101" s="49">
        <v>50000000</v>
      </c>
      <c r="I101" s="42">
        <f t="shared" si="4"/>
        <v>50000000</v>
      </c>
      <c r="J101" s="43" t="s">
        <v>28</v>
      </c>
      <c r="K101" s="43" t="s">
        <v>28</v>
      </c>
      <c r="L101" s="51" t="s">
        <v>45</v>
      </c>
    </row>
    <row r="102" spans="2:12" ht="38.25">
      <c r="B102" s="38">
        <v>90121700</v>
      </c>
      <c r="C102" s="39" t="s">
        <v>152</v>
      </c>
      <c r="D102" s="40" t="s">
        <v>62</v>
      </c>
      <c r="E102" s="41" t="s">
        <v>63</v>
      </c>
      <c r="F102" s="19" t="s">
        <v>29</v>
      </c>
      <c r="G102" s="19" t="s">
        <v>27</v>
      </c>
      <c r="H102" s="49">
        <v>5000000</v>
      </c>
      <c r="I102" s="42">
        <f t="shared" si="4"/>
        <v>5000000</v>
      </c>
      <c r="J102" s="43" t="s">
        <v>28</v>
      </c>
      <c r="K102" s="43" t="s">
        <v>28</v>
      </c>
      <c r="L102" s="51" t="s">
        <v>45</v>
      </c>
    </row>
    <row r="103" spans="2:12" ht="38.25">
      <c r="B103" s="38">
        <v>83111500</v>
      </c>
      <c r="C103" s="39" t="s">
        <v>158</v>
      </c>
      <c r="D103" s="40" t="s">
        <v>62</v>
      </c>
      <c r="E103" s="41" t="s">
        <v>63</v>
      </c>
      <c r="F103" s="19" t="s">
        <v>29</v>
      </c>
      <c r="G103" s="19" t="s">
        <v>27</v>
      </c>
      <c r="H103" s="49">
        <v>10000000</v>
      </c>
      <c r="I103" s="42">
        <f t="shared" si="4"/>
        <v>10000000</v>
      </c>
      <c r="J103" s="43" t="s">
        <v>28</v>
      </c>
      <c r="K103" s="43" t="s">
        <v>28</v>
      </c>
      <c r="L103" s="51" t="s">
        <v>45</v>
      </c>
    </row>
    <row r="104" spans="2:12" ht="38.25">
      <c r="B104" s="38">
        <v>80111500</v>
      </c>
      <c r="C104" s="39" t="s">
        <v>156</v>
      </c>
      <c r="D104" s="40" t="s">
        <v>62</v>
      </c>
      <c r="E104" s="41" t="s">
        <v>63</v>
      </c>
      <c r="F104" s="19" t="s">
        <v>29</v>
      </c>
      <c r="G104" s="19" t="s">
        <v>27</v>
      </c>
      <c r="H104" s="49">
        <v>20000000</v>
      </c>
      <c r="I104" s="42">
        <f t="shared" si="4"/>
        <v>20000000</v>
      </c>
      <c r="J104" s="43" t="s">
        <v>28</v>
      </c>
      <c r="K104" s="43" t="s">
        <v>28</v>
      </c>
      <c r="L104" s="51" t="s">
        <v>45</v>
      </c>
    </row>
    <row r="105" spans="2:12" s="12" customFormat="1" ht="38.25">
      <c r="B105" s="43">
        <v>70161704</v>
      </c>
      <c r="C105" s="44" t="s">
        <v>161</v>
      </c>
      <c r="D105" s="40" t="s">
        <v>44</v>
      </c>
      <c r="E105" s="41" t="s">
        <v>73</v>
      </c>
      <c r="F105" s="19" t="s">
        <v>29</v>
      </c>
      <c r="G105" s="19" t="s">
        <v>27</v>
      </c>
      <c r="H105" s="49">
        <v>10000000</v>
      </c>
      <c r="I105" s="42">
        <f t="shared" si="4"/>
        <v>10000000</v>
      </c>
      <c r="J105" s="43" t="s">
        <v>28</v>
      </c>
      <c r="K105" s="43" t="s">
        <v>28</v>
      </c>
      <c r="L105" s="51" t="s">
        <v>45</v>
      </c>
    </row>
    <row r="106" spans="2:12" ht="69.75" customHeight="1">
      <c r="B106" s="38">
        <v>86101700</v>
      </c>
      <c r="C106" s="39" t="s">
        <v>149</v>
      </c>
      <c r="D106" s="40" t="s">
        <v>44</v>
      </c>
      <c r="E106" s="41" t="s">
        <v>138</v>
      </c>
      <c r="F106" s="19" t="s">
        <v>29</v>
      </c>
      <c r="G106" s="19" t="s">
        <v>27</v>
      </c>
      <c r="H106" s="49">
        <v>30000000</v>
      </c>
      <c r="I106" s="42">
        <f t="shared" si="4"/>
        <v>30000000</v>
      </c>
      <c r="J106" s="43" t="s">
        <v>28</v>
      </c>
      <c r="K106" s="43" t="s">
        <v>28</v>
      </c>
      <c r="L106" s="52" t="s">
        <v>45</v>
      </c>
    </row>
    <row r="107" spans="2:12" ht="12.75">
      <c r="B107" s="45"/>
      <c r="C107" s="59"/>
      <c r="D107" s="53"/>
      <c r="E107" s="54"/>
      <c r="F107" s="55"/>
      <c r="G107" s="55"/>
      <c r="H107" s="56"/>
      <c r="I107" s="57"/>
      <c r="J107" s="45"/>
      <c r="K107" s="45"/>
      <c r="L107" s="58"/>
    </row>
    <row r="108" spans="1:12" ht="13.5" thickBot="1">
      <c r="A108" s="61"/>
      <c r="B108" s="60" t="s">
        <v>151</v>
      </c>
      <c r="C108" s="59"/>
      <c r="D108" s="53"/>
      <c r="E108" s="54"/>
      <c r="F108" s="55"/>
      <c r="G108" s="55"/>
      <c r="H108" s="56"/>
      <c r="I108" s="57"/>
      <c r="J108" s="45"/>
      <c r="K108" s="45"/>
      <c r="L108" s="58"/>
    </row>
    <row r="109" spans="1:12" ht="39" thickBot="1">
      <c r="A109" s="21"/>
      <c r="B109" s="29" t="s">
        <v>16</v>
      </c>
      <c r="C109" s="29" t="s">
        <v>17</v>
      </c>
      <c r="D109" s="31" t="s">
        <v>18</v>
      </c>
      <c r="E109" s="31" t="s">
        <v>19</v>
      </c>
      <c r="F109" s="29" t="s">
        <v>20</v>
      </c>
      <c r="G109" s="29" t="s">
        <v>21</v>
      </c>
      <c r="H109" s="50" t="s">
        <v>22</v>
      </c>
      <c r="I109" s="30" t="s">
        <v>23</v>
      </c>
      <c r="J109" s="29" t="s">
        <v>24</v>
      </c>
      <c r="K109" s="29" t="s">
        <v>25</v>
      </c>
      <c r="L109" s="29" t="s">
        <v>26</v>
      </c>
    </row>
    <row r="111" spans="2:11" ht="12.75">
      <c r="B111" s="4"/>
      <c r="C111" s="4"/>
      <c r="D111" s="4"/>
      <c r="E111" s="4"/>
      <c r="F111" s="4"/>
      <c r="I111" s="4"/>
      <c r="J111" s="4"/>
      <c r="K111" s="4"/>
    </row>
    <row r="113" spans="2:11" ht="12.75">
      <c r="B113" s="4"/>
      <c r="C113" s="4"/>
      <c r="D113" s="4"/>
      <c r="E113" s="4"/>
      <c r="F113" s="4"/>
      <c r="I113" s="4"/>
      <c r="J113" s="4"/>
      <c r="K113" s="4"/>
    </row>
  </sheetData>
  <sheetProtection/>
  <autoFilter ref="A18:L106"/>
  <mergeCells count="2">
    <mergeCell ref="G5:J9"/>
    <mergeCell ref="G11:J15"/>
  </mergeCells>
  <printOptions horizontalCentered="1" verticalCentered="1"/>
  <pageMargins left="0" right="0" top="0" bottom="0" header="0" footer="0"/>
  <pageSetup horizontalDpi="600" verticalDpi="600" orientation="landscape" scale="55" r:id="rId1"/>
  <ignoredErrors>
    <ignoredError sqref="E10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UNO</dc:creator>
  <cp:keywords/>
  <dc:description/>
  <cp:lastModifiedBy>Contratacion</cp:lastModifiedBy>
  <cp:lastPrinted>2021-01-20T00:03:15Z</cp:lastPrinted>
  <dcterms:created xsi:type="dcterms:W3CDTF">2020-01-08T22:14:56Z</dcterms:created>
  <dcterms:modified xsi:type="dcterms:W3CDTF">2022-06-23T20:56:07Z</dcterms:modified>
  <cp:category/>
  <cp:version/>
  <cp:contentType/>
  <cp:contentStatus/>
</cp:coreProperties>
</file>